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71261768v\Desktop\Datos Abiertos Memoria 23 HU RYC cumplimentados\"/>
    </mc:Choice>
  </mc:AlternateContent>
  <bookViews>
    <workbookView xWindow="0" yWindow="0" windowWidth="13320" windowHeight="7500" tabRatio="961" firstSheet="2" activeTab="8"/>
  </bookViews>
  <sheets>
    <sheet name="Portada 1" sheetId="1" r:id="rId1"/>
    <sheet name="2023 en cifras " sheetId="12" r:id="rId2"/>
    <sheet name="2023 en Cifras HURYC" sheetId="2" r:id="rId3"/>
    <sheet name="Población de Referencia" sheetId="4" r:id="rId4"/>
    <sheet name="Pirámide Población" sheetId="5" r:id="rId5"/>
    <sheet name="CSUR" sheetId="10" r:id="rId6"/>
    <sheet name="Recursos Humanos" sheetId="7" r:id="rId7"/>
    <sheet name="Recursos Materiales" sheetId="8" r:id="rId8"/>
    <sheet name="Alta Tecnología" sheetId="11" r:id="rId9"/>
  </sheets>
  <definedNames>
    <definedName name="_Toc104450853" localSheetId="2">'2023 en Cifras HURYC'!#REF!</definedName>
    <definedName name="_Toc106893891" localSheetId="7">'Recursos Materiales'!#REF!</definedName>
    <definedName name="_Toc106895452" localSheetId="6">'Recursos Humanos'!#REF!</definedName>
    <definedName name="_Toc72408385" localSheetId="2">'2023 en Cifras HURYC'!#REF!</definedName>
    <definedName name="_Toc75343940" localSheetId="6">'Recursos Humanos'!#REF!</definedName>
    <definedName name="_Toc75343941" localSheetId="2">'2023 en Cifras HURYC'!#REF!</definedName>
    <definedName name="_Toc77243979" localSheetId="2">'2023 en Cifras HURYC'!#REF!</definedName>
    <definedName name="_Toc77243987" localSheetId="2">'2023 en Cifras HURYC'!#REF!</definedName>
    <definedName name="_Toc77243992" localSheetId="2">'2023 en Cifras HURYC'!#REF!</definedName>
    <definedName name="_Toc77243993" localSheetId="2">'2023 en Cifras HURYC'!#REF!</definedName>
    <definedName name="_Toc77244018" localSheetId="2">'2023 en Cifras HURYC'!#REF!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2" l="1"/>
</calcChain>
</file>

<file path=xl/sharedStrings.xml><?xml version="1.0" encoding="utf-8"?>
<sst xmlns="http://schemas.openxmlformats.org/spreadsheetml/2006/main" count="269" uniqueCount="235">
  <si>
    <t>MEMORIA 2023</t>
  </si>
  <si>
    <t>Hospital Universitario Ramón y Cajal</t>
  </si>
  <si>
    <t>1. Nuestro Centro</t>
  </si>
  <si>
    <t>Datos reportados por SG  Calidad</t>
  </si>
  <si>
    <t>Datos reportados por el HURYC</t>
  </si>
  <si>
    <t>Actividad Asistencial  Y quirúrgica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</si>
  <si>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</si>
  <si>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</si>
  <si>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</si>
  <si>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</si>
  <si>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</si>
  <si>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</si>
  <si>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</si>
  <si>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</si>
  <si>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Intervenciones quirúrgicas programadas con hospitalización</t>
  </si>
  <si>
    <t>Intervenciones quirúrgicas urgentes con hospitalización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</si>
  <si>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</si>
  <si>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</si>
  <si>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</si>
  <si>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</si>
  <si>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</si>
  <si>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</si>
  <si>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</si>
  <si>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</si>
  <si>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</si>
  <si>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</si>
  <si>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</si>
  <si>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>Número citas entrantes</t>
  </si>
  <si>
    <t>Número citas salientes</t>
  </si>
  <si>
    <t>Casuística CMBD</t>
  </si>
  <si>
    <t>Episodios</t>
  </si>
  <si>
    <t>%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</si>
  <si>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</si>
  <si>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</si>
  <si>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</si>
  <si>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</si>
  <si>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</si>
  <si>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</si>
  <si>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</si>
  <si>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</si>
  <si>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</si>
  <si>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</si>
  <si>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>Formación de Grado</t>
  </si>
  <si>
    <t>Formación Posgrado</t>
  </si>
  <si>
    <t>Formación de Especialistas</t>
  </si>
  <si>
    <t>Formación Continuada</t>
  </si>
  <si>
    <t>investigación I+D+I</t>
  </si>
  <si>
    <t>Nº proyectos investigación</t>
  </si>
  <si>
    <t>Nº proyectos innovación en curso</t>
  </si>
  <si>
    <t>Nº publicaciones científicas</t>
  </si>
  <si>
    <t>GRUPOS DE EDAD (AÑOS)</t>
  </si>
  <si>
    <t>NOMBRE CENTRO</t>
  </si>
  <si>
    <t>LOCALIDAD</t>
  </si>
  <si>
    <t>0-2</t>
  </si>
  <si>
    <t>16-64</t>
  </si>
  <si>
    <t>65-79</t>
  </si>
  <si>
    <t>≥ 80</t>
  </si>
  <si>
    <t>Pirámide de Población</t>
  </si>
  <si>
    <t>Fuente: SIP-CIBELES. Población a 31/12/2023</t>
  </si>
  <si>
    <t>CSUR</t>
  </si>
  <si>
    <t>SERVICIOS IMPLICADOS</t>
  </si>
  <si>
    <t>Fecha de designación</t>
  </si>
  <si>
    <t>Nº EPISODIOS 2023</t>
  </si>
  <si>
    <t>Descompresión orbitaria en oftalmopatía tiroidea</t>
  </si>
  <si>
    <t>Oftalmología, Otorrinolaringología, Endocrinología y Nutrición, Cirugía Maxilofacial, Oncología Médica, Oncología Radioterápica, Cirugía Plástica, Anestesiología, UCI, Neurología, Hematología, Radiodiagnóstico, Anatomía Patológica, Enfermería</t>
  </si>
  <si>
    <t>21 de diciembre de 2012</t>
  </si>
  <si>
    <t>Tumores Orbitarios</t>
  </si>
  <si>
    <t>26 de diciembre de 2008</t>
  </si>
  <si>
    <t>Cirugía de los trastornos del movimiento</t>
  </si>
  <si>
    <t>Servicio de Neurocirugía, Neurofisiología, Anestesiología, Neurología, Radiodiagnóstico, UCI, Psiquiatría, Psicología, Enfermería</t>
  </si>
  <si>
    <t>Ataxias y Paraplejias Hereditarias</t>
  </si>
  <si>
    <t>Neurología, Neurofisiología, Neumología, Gastroenterología, Bioquímica, Rehabilitación, Genética, Radiodiagnóstico, Traumatología, Pediatría, Psiquiatría, Microbiología, Oftalmología, Cardiología, Medicina Nuclear, Inmunología, Medicina Interna, Trabajo Social</t>
  </si>
  <si>
    <t>1 de septiembre de 2015</t>
  </si>
  <si>
    <t>Esclerosis Múltiple</t>
  </si>
  <si>
    <t>Neurología con la colaboración de los Servicios de Inmunología, Psiquiatría, Rehabilitación y Radiodiagnóstico</t>
  </si>
  <si>
    <t>Trasplante Renal Cruzado</t>
  </si>
  <si>
    <t>Urología, Nefrología, Anatomía Patológica, Anestesiología, Coordinación de Trasplantes, Radiodiagnóstico, Inmunología, Medicina Nuclear, Microbiología, Psiquiatría, Hematología, Bioquímica, Farmacología Clínica, Enfermería específica de Quirófano y específica de Hospital de Día de Agudos</t>
  </si>
  <si>
    <t>Enfermedades Tropicales Importadas</t>
  </si>
  <si>
    <t>Enfermedades Infecciosas, Microbiología, Pediatría, Cardiología, Oftalmología, Urología, Anestesiología, Gastroenterología, Neumología, Psiquiatría, Bioquímica, Medicina Preventiva, Hematología, UCI, Medicina Interna, Neurología, Cirugía General, Neurocirugía, Urología, Nefrología, Dermatología, Oftalmología, Radiodiagnóstico, Farmacia y Enfermería Oftalmología</t>
  </si>
  <si>
    <t>9 de enero de 2015</t>
  </si>
  <si>
    <t>Atención a la patología vascular raquimedular</t>
  </si>
  <si>
    <t>Neurocirugía, Neurología, Neurofisiología, Radiología Intervencionista, Oncología Radioterápica, Radiofísica, Anestesiología, Radiodiagnóstico, UCI, Rehabilitación y Enfermería</t>
  </si>
  <si>
    <t>15 de enero de 2014</t>
  </si>
  <si>
    <t>Enfermedades Metabólicas Congénitas</t>
  </si>
  <si>
    <t>Pediatría, Endocrinología y Nutrición, Hematología, Gastroenterología, Bioquímica, UCI, Traumatología, UCI Pediátricos, Anestesiología, Neurología, Psiquiatría, Rehabilitación, Cardiología, Cirugía General, Cirugía Pediátrica, Genética, Nefrología, Oftalmología, Otorrinolaringología, Farmacología, Trabajo Social, Enfermería</t>
  </si>
  <si>
    <t>Enfermedades raras que cursan con Trastornos del movimiento</t>
  </si>
  <si>
    <t>Neurología, Pediatría, Genética, Neurofisiología, Neurocirugía, Rehabilitación, Endocrinología y Nutrición, Traumatología, Anatomía Patológica, Bioquímica, Radiodiagnóstico, Anestesiología, Unidad del Dolor, Medicina Nuclear, Oftalmología, ORL, Psiquiatría, Neumología, Psicología, Genética, Rehabilitación y Fisioterapia, Trabajo Social, Enfermería</t>
  </si>
  <si>
    <t>23 de enero de 2015</t>
  </si>
  <si>
    <t>Tumores germinales de riesgo alto e intermedio y resistentes a quimioterapia de primera línea en adultos</t>
  </si>
  <si>
    <t>Oncología Médica, Oncología Radioterápica, Urología, Hematología y Hemoterapia, Anatomía Patológica, Enfermería.</t>
  </si>
  <si>
    <t>25 de julio de 2017</t>
  </si>
  <si>
    <t>Tumores renales con afectación vascular</t>
  </si>
  <si>
    <t>Urología, Nefrología, Oncología Médica, Cirugía General y Digestivo, Cirugía Cardiaca, Cirugía Vascular, Radiodiagnóstico, Anatomía Patológica, Anestesiología y Reanimación, Enfermería.</t>
  </si>
  <si>
    <t>CATEGORÍA PROFESIONAL</t>
  </si>
  <si>
    <t>Director 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</si>
  <si>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</si>
  <si>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</si>
  <si>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</si>
  <si>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</si>
  <si>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</si>
  <si>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</si>
  <si>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</si>
  <si>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</si>
  <si>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</si>
  <si>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</si>
  <si>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</si>
  <si>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Fisioterapeutas/Logopedas</t>
  </si>
  <si>
    <t>Técnicos superiores especialistas</t>
  </si>
  <si>
    <t>Técnico en Cuidados Auxiliares Enfermería</t>
  </si>
  <si>
    <t>Otro personal sanitario (formación universitaria)</t>
  </si>
  <si>
    <t>Otro personal sanitario (formación profesional)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</si>
  <si>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</si>
  <si>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</si>
  <si>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</si>
  <si>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</si>
  <si>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</si>
  <si>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</si>
  <si>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</si>
  <si>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</si>
  <si>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</si>
  <si>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</si>
  <si>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</si>
  <si>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</si>
  <si>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A  31 de diciembre de 2022 y 2023 respectivamente.</t>
  </si>
  <si>
    <t>Recursos Materiales</t>
  </si>
  <si>
    <t>CAMAS</t>
  </si>
  <si>
    <r>
      <t>Camas Instaladas</t>
    </r>
    <r>
      <rPr>
        <vertAlign val="superscript"/>
        <sz val="8"/>
        <color rgb="FF31849B"/>
        <rFont val="Montserrat Medium"/>
      </rPr>
      <t>1</t>
    </r>
  </si>
  <si>
    <r>
      <t>Camas funcionantes</t>
    </r>
    <r>
      <rPr>
        <vertAlign val="superscript"/>
        <sz val="8"/>
        <color rgb="FF31849B"/>
        <rFont val="Montserrat Medium"/>
      </rPr>
      <t>2</t>
    </r>
  </si>
  <si>
    <t>QUIRÓFANOS</t>
  </si>
  <si>
    <t>Quirófanos Instalados</t>
  </si>
  <si>
    <t>OTRAS INSTALACIONES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</si>
  <si>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</si>
  <si>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</si>
  <si>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</si>
  <si>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</si>
  <si>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</si>
  <si>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</si>
  <si>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</si>
  <si>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</si>
  <si>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</si>
  <si>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</si>
  <si>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</si>
  <si>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</si>
  <si>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</si>
  <si>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</si>
  <si>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</si>
  <si>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</si>
  <si>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</si>
  <si>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</si>
  <si>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r>
      <t>Fuente: SIAE</t>
    </r>
    <r>
      <rPr>
        <i/>
        <vertAlign val="superscript"/>
        <sz val="8"/>
        <color rgb="FF7F7F7F"/>
        <rFont val="Montserrat Medium"/>
      </rPr>
      <t xml:space="preserve"> </t>
    </r>
  </si>
  <si>
    <r>
      <t>(1)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instaladas:</t>
    </r>
    <r>
      <rPr>
        <i/>
        <sz val="8"/>
        <color rgb="FF7F7F7F"/>
        <rFont val="Montserrat Medium"/>
      </rPr>
      <t xml:space="preserve"> Número de camas hospitalarias que constituyen la </t>
    </r>
    <r>
      <rPr>
        <b/>
        <i/>
        <sz val="8"/>
        <color rgb="FF7F7F7F"/>
        <rFont val="Montserrat Medium"/>
      </rPr>
      <t>dotación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fija</t>
    </r>
    <r>
      <rPr>
        <i/>
        <sz val="8"/>
        <color rgb="FF7F7F7F"/>
        <rFont val="Montserrat Medium"/>
      </rPr>
      <t xml:space="preserve"> del centro, aunque no estén en servicio. No se contabilizarán en esta cifra:</t>
    </r>
  </si>
  <si>
    <t>Camas habilitadas o supletorias: Las que se utilizan además de las que están en funcionamiento (en espacios no asistenciales, consultas, salas de exploración o habitaciones de hospitalización) y que no estén contempladas en la dotación fija del centro.</t>
  </si>
  <si>
    <t>Camas convertidas en áreas de apoyo u otros servicios (salas de exploración, consultas, etc.).</t>
  </si>
  <si>
    <r>
      <t>(2)</t>
    </r>
    <r>
      <rPr>
        <i/>
        <sz val="8"/>
        <color rgb="FF7F7F7F"/>
        <rFont val="Montserrat Medium"/>
      </rPr>
      <t xml:space="preserve"> </t>
    </r>
    <r>
      <rPr>
        <b/>
        <i/>
        <sz val="8"/>
        <color rgb="FF7F7F7F"/>
        <rFont val="Montserrat Medium"/>
      </rPr>
      <t>Camas funcionantes:</t>
    </r>
    <r>
      <rPr>
        <i/>
        <sz val="8"/>
        <color rgb="FF7F7F7F"/>
        <rFont val="Montserrat Medium"/>
      </rPr>
      <t xml:space="preserve"> Promedio de camas hospitalarias realmente en servicio, hayan estado o no ocupadas durante el periodo. No se contabilizan entre ellas las camas habilitadas o supletorias, independientemente de que sí se impute al área correspondiente la actividad que se genera en dichas camas.</t>
    </r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</si>
  <si>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</si>
  <si>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</si>
  <si>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</si>
  <si>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</si>
  <si>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</si>
  <si>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</si>
  <si>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</si>
  <si>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</si>
  <si>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</si>
  <si>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</si>
  <si>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Fuente: SIAE</t>
  </si>
  <si>
    <t>OTROS EQUIPOS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</si>
  <si>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</si>
  <si>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</si>
  <si>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</si>
  <si>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</si>
  <si>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</si>
  <si>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</si>
  <si>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</si>
  <si>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</si>
  <si>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</si>
  <si>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</si>
  <si>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</si>
  <si>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</si>
  <si>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</si>
  <si>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Densitómetros</t>
  </si>
  <si>
    <t>Ortopantomógrafos</t>
  </si>
  <si>
    <t>133   Nº Alumnos</t>
  </si>
  <si>
    <t>619  Nº Alumnos</t>
  </si>
  <si>
    <t>167 Nº Profesores Asociados</t>
  </si>
  <si>
    <t>36 Nº Alumnos</t>
  </si>
  <si>
    <t>495Nº Residentes</t>
  </si>
  <si>
    <t>349  Nº actividades totales</t>
  </si>
  <si>
    <t>6.719  Nº horas formación totales</t>
  </si>
  <si>
    <t>9.534  Nº profesionales participantes</t>
  </si>
  <si>
    <t>C.S. ALAMEDA DE OSUNA</t>
  </si>
  <si>
    <t>MADRID</t>
  </si>
  <si>
    <t>C.S. ALPES</t>
  </si>
  <si>
    <t>C.S. AQUITANIA</t>
  </si>
  <si>
    <t>C.S. AVENIDA DE ARAGÓN</t>
  </si>
  <si>
    <t>C.S. BARAJAS</t>
  </si>
  <si>
    <t>C.S. BENITA DE AVILA</t>
  </si>
  <si>
    <t>C.S. CANAL DE PANAMÁ</t>
  </si>
  <si>
    <t>C.S. CANILLEJAS</t>
  </si>
  <si>
    <t>C.S. DOCTOR CIRAJAS</t>
  </si>
  <si>
    <t>C.S. ESTRECHO DE COREA</t>
  </si>
  <si>
    <t>C.S. GANDHI</t>
  </si>
  <si>
    <t>C.S. GARCÍA NOBLEJAS</t>
  </si>
  <si>
    <t>C.S. JAZMIN</t>
  </si>
  <si>
    <t>C.S. MAR BÁLTICO</t>
  </si>
  <si>
    <t>C.S. MONÓVAR</t>
  </si>
  <si>
    <t>C.S. REJAS</t>
  </si>
  <si>
    <t>C.S. SANCHINARRO</t>
  </si>
  <si>
    <t>C.S. SILVANO</t>
  </si>
  <si>
    <t>C.S. VICENTE MUZAS</t>
  </si>
  <si>
    <t>C.S. VIRGEN DEL CORTIJO</t>
  </si>
  <si>
    <t>Hospi</t>
  </si>
  <si>
    <t>Hospital Universitario Ramón Y Cajal</t>
  </si>
  <si>
    <t>TRAMO</t>
  </si>
  <si>
    <t>Hombres</t>
  </si>
  <si>
    <t>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</si>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</sst>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8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0"/>
      <color rgb="FF7F7F7F"/>
      <name val="Montserrat SemiBold"/>
    </font>
    <font>
      <sz val="8"/>
      <color rgb="FF7F7F7F"/>
      <name val="Montserrat Medium"/>
    </font>
    <font>
      <sz val="9"/>
      <color rgb="FF31849B"/>
      <name val="Montserrat Medium"/>
    </font>
    <font>
      <sz val="9"/>
      <color rgb="FF31849B"/>
      <name val="Montserrat SemiBold"/>
    </font>
    <font>
      <sz val="10"/>
      <color theme="1"/>
      <name val="Montserrat Medium"/>
    </font>
    <font>
      <sz val="9"/>
      <color rgb="FF7F7F7F"/>
      <name val="Montserrat Medium"/>
    </font>
    <font>
      <b/>
      <sz val="10"/>
      <color rgb="FFFFFFFF"/>
      <name val="Calibri"/>
      <family val="2"/>
    </font>
    <font>
      <i/>
      <sz val="8"/>
      <color rgb="FF7F7F7F"/>
      <name val="Montserrat Medium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sz val="20"/>
      <color theme="1"/>
      <name val="Calibri"/>
      <family val="2"/>
      <scheme val="minor"/>
    </font>
    <font>
      <sz val="9"/>
      <color rgb="FF595959"/>
      <name val="Montserrat ExtraBold"/>
    </font>
    <font>
      <b/>
      <sz val="7"/>
      <color rgb="FF31849B"/>
      <name val="Montserrat SemiBold"/>
    </font>
    <font>
      <sz val="8"/>
      <color rgb="FF31849B"/>
      <name val="Montserrat Medium"/>
    </font>
    <font>
      <sz val="8"/>
      <color theme="1"/>
      <name val="Montserrat Medium"/>
    </font>
    <font>
      <sz val="12"/>
      <color rgb="FF48ACC6"/>
      <name val="Montserrat SemiBold"/>
    </font>
    <font>
      <b/>
      <sz val="10"/>
      <color rgb="FF595959"/>
      <name val="Montserrat SemiBold"/>
    </font>
    <font>
      <sz val="10"/>
      <color rgb="FF404040"/>
      <name val="Montserrat SemiBold"/>
    </font>
    <font>
      <sz val="9"/>
      <color rgb="FF404040"/>
      <name val="Montserrat SemiBold"/>
    </font>
    <font>
      <sz val="10"/>
      <color rgb="FF595959"/>
      <name val="Montserrat SemiBold"/>
    </font>
    <font>
      <vertAlign val="superscript"/>
      <sz val="8"/>
      <color rgb="FF31849B"/>
      <name val="Montserrat Medium"/>
    </font>
    <font>
      <b/>
      <sz val="8"/>
      <color rgb="FF7F7F7F"/>
      <name val="Montserrat SemiBold"/>
    </font>
    <font>
      <sz val="8"/>
      <color rgb="FF595959"/>
      <name val="Montserrat SemiBold"/>
    </font>
    <font>
      <i/>
      <vertAlign val="superscript"/>
      <sz val="8"/>
      <color rgb="FF7F7F7F"/>
      <name val="Montserrat Medium"/>
    </font>
    <font>
      <b/>
      <i/>
      <sz val="8"/>
      <color rgb="FF7F7F7F"/>
      <name val="Montserrat Medium"/>
    </font>
    <font>
      <b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rgb="FFF3FB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theme="7" tint="0.399975585192419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/>
      <bottom style="medium">
        <color rgb="FFB6DDE8"/>
      </bottom>
      <diagonal/>
    </border>
    <border>
      <left/>
      <right/>
      <top style="medium">
        <color rgb="FFB6DDE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8" fillId="0" borderId="1" applyNumberFormat="0" applyFill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9" fillId="0" borderId="0" xfId="0" applyFont="1" applyAlignment="1">
      <alignment horizontal="justify" vertical="center"/>
    </xf>
    <xf numFmtId="0" fontId="11" fillId="0" borderId="2" xfId="0" applyFont="1" applyBorder="1" applyAlignment="1">
      <alignment horizontal="justify" vertical="center" wrapText="1"/>
    </xf>
    <xf numFmtId="0" fontId="10" fillId="4" borderId="2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justify" vertical="center" wrapText="1"/>
    </xf>
    <xf numFmtId="0" fontId="10" fillId="4" borderId="3" xfId="0" applyFont="1" applyFill="1" applyBorder="1" applyAlignment="1">
      <alignment horizontal="right" vertical="center" wrapText="1"/>
    </xf>
    <xf numFmtId="0" fontId="12" fillId="0" borderId="3" xfId="0" applyFont="1" applyBorder="1" applyAlignment="1">
      <alignment horizontal="justify" vertical="center" wrapText="1"/>
    </xf>
    <xf numFmtId="0" fontId="13" fillId="0" borderId="0" xfId="0" applyFont="1" applyAlignment="1">
      <alignment horizontal="justify" vertical="center"/>
    </xf>
    <xf numFmtId="0" fontId="11" fillId="0" borderId="4" xfId="0" applyFont="1" applyBorder="1" applyAlignment="1">
      <alignment horizontal="justify" vertical="center" wrapText="1"/>
    </xf>
    <xf numFmtId="0" fontId="11" fillId="5" borderId="0" xfId="0" applyFont="1" applyFill="1" applyAlignment="1">
      <alignment horizontal="justify" vertical="center" wrapText="1"/>
    </xf>
    <xf numFmtId="0" fontId="11" fillId="5" borderId="4" xfId="0" applyFont="1" applyFill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3" fontId="10" fillId="4" borderId="3" xfId="0" applyNumberFormat="1" applyFont="1" applyFill="1" applyBorder="1" applyAlignment="1">
      <alignment horizontal="right" vertical="center" wrapText="1"/>
    </xf>
    <xf numFmtId="0" fontId="14" fillId="4" borderId="3" xfId="0" applyFont="1" applyFill="1" applyBorder="1" applyAlignment="1">
      <alignment horizontal="right" vertical="center" wrapText="1"/>
    </xf>
    <xf numFmtId="0" fontId="10" fillId="0" borderId="3" xfId="0" applyFont="1" applyBorder="1" applyAlignment="1">
      <alignment vertical="center" wrapText="1"/>
    </xf>
    <xf numFmtId="0" fontId="16" fillId="0" borderId="0" xfId="0" applyFont="1" applyAlignment="1">
      <alignment horizontal="justify" vertical="center"/>
    </xf>
    <xf numFmtId="0" fontId="10" fillId="4" borderId="4" xfId="0" applyFont="1" applyFill="1" applyBorder="1" applyAlignment="1">
      <alignment horizontal="left" vertical="center" wrapText="1"/>
    </xf>
    <xf numFmtId="0" fontId="10" fillId="4" borderId="0" xfId="0" applyFont="1" applyFill="1" applyAlignment="1">
      <alignment horizontal="left" vertical="center" wrapText="1"/>
    </xf>
    <xf numFmtId="0" fontId="17" fillId="0" borderId="2" xfId="0" applyFont="1" applyBorder="1" applyAlignment="1">
      <alignment horizontal="justify" vertical="center" wrapText="1"/>
    </xf>
    <xf numFmtId="0" fontId="17" fillId="0" borderId="3" xfId="0" applyFont="1" applyBorder="1" applyAlignment="1">
      <alignment horizontal="justify" vertical="center" wrapText="1"/>
    </xf>
    <xf numFmtId="0" fontId="14" fillId="0" borderId="3" xfId="0" applyFont="1" applyBorder="1" applyAlignment="1">
      <alignment horizontal="right" vertical="center" wrapText="1"/>
    </xf>
    <xf numFmtId="0" fontId="18" fillId="4" borderId="3" xfId="0" applyFont="1" applyFill="1" applyBorder="1" applyAlignment="1">
      <alignment horizontal="justify" vertical="center" wrapText="1"/>
    </xf>
    <xf numFmtId="0" fontId="17" fillId="0" borderId="4" xfId="0" applyFont="1" applyBorder="1" applyAlignment="1">
      <alignment horizontal="justify" vertical="center" wrapText="1"/>
    </xf>
    <xf numFmtId="0" fontId="17" fillId="0" borderId="0" xfId="0" applyFont="1" applyAlignment="1">
      <alignment horizontal="justify" vertical="center" wrapText="1"/>
    </xf>
    <xf numFmtId="0" fontId="20" fillId="6" borderId="4" xfId="0" applyFont="1" applyFill="1" applyBorder="1" applyAlignment="1">
      <alignment horizontal="justify" vertical="center" wrapText="1"/>
    </xf>
    <xf numFmtId="0" fontId="21" fillId="6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1" applyAlignment="1">
      <alignment horizontal="justify" vertical="center"/>
    </xf>
    <xf numFmtId="0" fontId="22" fillId="3" borderId="0" xfId="3" applyFont="1"/>
    <xf numFmtId="0" fontId="22" fillId="2" borderId="0" xfId="2" applyFont="1"/>
    <xf numFmtId="0" fontId="10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5" fillId="0" borderId="0" xfId="0" applyFont="1" applyAlignment="1">
      <alignment horizontal="justify" vertical="center"/>
    </xf>
    <xf numFmtId="0" fontId="13" fillId="0" borderId="0" xfId="0" applyFont="1" applyAlignment="1">
      <alignment horizontal="left" vertical="center"/>
    </xf>
    <xf numFmtId="0" fontId="23" fillId="6" borderId="4" xfId="0" applyFont="1" applyFill="1" applyBorder="1" applyAlignment="1">
      <alignment horizontal="justify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4" borderId="4" xfId="0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17" fontId="24" fillId="4" borderId="4" xfId="0" applyNumberFormat="1" applyFont="1" applyFill="1" applyBorder="1" applyAlignment="1">
      <alignment horizontal="center" vertical="center" wrapText="1"/>
    </xf>
    <xf numFmtId="0" fontId="25" fillId="7" borderId="0" xfId="0" applyFont="1" applyFill="1" applyAlignment="1">
      <alignment horizontal="left" vertical="center" wrapText="1"/>
    </xf>
    <xf numFmtId="0" fontId="27" fillId="0" borderId="0" xfId="0" applyFont="1" applyAlignment="1">
      <alignment horizontal="justify" vertical="center"/>
    </xf>
    <xf numFmtId="0" fontId="28" fillId="6" borderId="2" xfId="0" applyFont="1" applyFill="1" applyBorder="1" applyAlignment="1">
      <alignment horizontal="left" vertical="center" wrapText="1"/>
    </xf>
    <xf numFmtId="0" fontId="28" fillId="6" borderId="2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29" fillId="6" borderId="2" xfId="0" applyFont="1" applyFill="1" applyBorder="1" applyAlignment="1">
      <alignment horizontal="justify" vertical="center" wrapText="1"/>
    </xf>
    <xf numFmtId="0" fontId="29" fillId="6" borderId="2" xfId="0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3" fontId="10" fillId="0" borderId="3" xfId="0" applyNumberFormat="1" applyFont="1" applyBorder="1" applyAlignment="1">
      <alignment horizontal="right" vertical="center" wrapText="1"/>
    </xf>
    <xf numFmtId="0" fontId="12" fillId="7" borderId="3" xfId="0" applyFont="1" applyFill="1" applyBorder="1" applyAlignment="1">
      <alignment horizontal="justify" vertical="center" wrapText="1"/>
    </xf>
    <xf numFmtId="0" fontId="21" fillId="7" borderId="3" xfId="0" applyFont="1" applyFill="1" applyBorder="1" applyAlignment="1">
      <alignment horizontal="right" vertical="center" wrapText="1"/>
    </xf>
    <xf numFmtId="3" fontId="9" fillId="7" borderId="3" xfId="0" applyNumberFormat="1" applyFont="1" applyFill="1" applyBorder="1" applyAlignment="1">
      <alignment horizontal="right" vertical="center" wrapText="1"/>
    </xf>
    <xf numFmtId="0" fontId="27" fillId="0" borderId="0" xfId="0" applyFont="1" applyAlignment="1">
      <alignment horizontal="left" vertical="center"/>
    </xf>
    <xf numFmtId="0" fontId="17" fillId="0" borderId="0" xfId="0" applyFont="1" applyAlignment="1">
      <alignment horizontal="justify" vertical="center"/>
    </xf>
    <xf numFmtId="0" fontId="31" fillId="6" borderId="2" xfId="0" applyFont="1" applyFill="1" applyBorder="1" applyAlignment="1">
      <alignment horizontal="justify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justify" vertical="center" wrapText="1"/>
    </xf>
    <xf numFmtId="0" fontId="33" fillId="6" borderId="3" xfId="0" applyFont="1" applyFill="1" applyBorder="1" applyAlignment="1">
      <alignment horizontal="center" vertical="center" wrapText="1"/>
    </xf>
    <xf numFmtId="0" fontId="33" fillId="6" borderId="3" xfId="0" applyFont="1" applyFill="1" applyBorder="1" applyAlignment="1">
      <alignment horizontal="right" vertical="center" wrapText="1"/>
    </xf>
    <xf numFmtId="0" fontId="34" fillId="6" borderId="3" xfId="0" applyFont="1" applyFill="1" applyBorder="1" applyAlignment="1">
      <alignment horizontal="justify" vertical="center" wrapText="1"/>
    </xf>
    <xf numFmtId="0" fontId="35" fillId="0" borderId="0" xfId="0" applyFont="1" applyAlignment="1">
      <alignment horizontal="justify" vertical="center"/>
    </xf>
    <xf numFmtId="0" fontId="31" fillId="6" borderId="2" xfId="0" applyFont="1" applyFill="1" applyBorder="1" applyAlignment="1">
      <alignment horizontal="left" vertical="center" wrapText="1"/>
    </xf>
    <xf numFmtId="0" fontId="31" fillId="6" borderId="2" xfId="0" applyFont="1" applyFill="1" applyBorder="1" applyAlignment="1">
      <alignment horizontal="right" vertical="center" wrapText="1"/>
    </xf>
    <xf numFmtId="0" fontId="26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1" fillId="5" borderId="5" xfId="0" applyFont="1" applyFill="1" applyBorder="1" applyAlignment="1">
      <alignment horizontal="justify" vertical="center" wrapText="1"/>
    </xf>
    <xf numFmtId="0" fontId="11" fillId="5" borderId="4" xfId="0" applyFont="1" applyFill="1" applyBorder="1" applyAlignment="1">
      <alignment horizontal="justify" vertical="center" wrapText="1"/>
    </xf>
    <xf numFmtId="0" fontId="11" fillId="0" borderId="5" xfId="0" applyFont="1" applyBorder="1" applyAlignment="1">
      <alignment horizontal="justify" vertical="center" wrapText="1"/>
    </xf>
    <xf numFmtId="0" fontId="11" fillId="0" borderId="0" xfId="0" applyFont="1" applyAlignment="1">
      <alignment horizontal="justify" vertical="center" wrapText="1"/>
    </xf>
    <xf numFmtId="0" fontId="23" fillId="6" borderId="4" xfId="0" applyFont="1" applyFill="1" applyBorder="1" applyAlignment="1">
      <alignment horizontal="center" vertical="center" wrapText="1"/>
    </xf>
    <xf numFmtId="0" fontId="30" fillId="6" borderId="2" xfId="0" applyFont="1" applyFill="1" applyBorder="1" applyAlignment="1">
      <alignment horizontal="left" vertical="center" wrapText="1"/>
    </xf>
    <xf numFmtId="0" fontId="30" fillId="6" borderId="2" xfId="0" applyFont="1" applyFill="1" applyBorder="1" applyAlignment="1">
      <alignment horizontal="right" vertical="center" wrapText="1"/>
    </xf>
    <xf numFmtId="3" fontId="14" fillId="0" borderId="2" xfId="0" applyNumberFormat="1" applyFont="1" applyBorder="1" applyAlignment="1">
      <alignment horizontal="right" vertical="center" wrapText="1"/>
    </xf>
    <xf numFmtId="3" fontId="14" fillId="0" borderId="3" xfId="0" applyNumberFormat="1" applyFont="1" applyBorder="1" applyAlignment="1">
      <alignment horizontal="right" vertical="center" wrapText="1"/>
    </xf>
    <xf numFmtId="3" fontId="14" fillId="4" borderId="2" xfId="0" applyNumberFormat="1" applyFont="1" applyFill="1" applyBorder="1" applyAlignment="1">
      <alignment horizontal="right" vertical="center" wrapText="1"/>
    </xf>
    <xf numFmtId="3" fontId="14" fillId="4" borderId="3" xfId="0" applyNumberFormat="1" applyFont="1" applyFill="1" applyBorder="1" applyAlignment="1">
      <alignment horizontal="right" vertical="center" wrapText="1"/>
    </xf>
    <xf numFmtId="10" fontId="14" fillId="4" borderId="3" xfId="0" applyNumberFormat="1" applyFont="1" applyFill="1" applyBorder="1" applyAlignment="1">
      <alignment horizontal="right" vertical="center" wrapText="1"/>
    </xf>
    <xf numFmtId="3" fontId="10" fillId="8" borderId="4" xfId="0" applyNumberFormat="1" applyFont="1" applyFill="1" applyBorder="1" applyAlignment="1">
      <alignment horizontal="right" vertical="center" wrapText="1"/>
    </xf>
    <xf numFmtId="3" fontId="10" fillId="8" borderId="0" xfId="0" applyNumberFormat="1" applyFont="1" applyFill="1" applyAlignment="1">
      <alignment horizontal="right" vertical="center" wrapText="1"/>
    </xf>
    <xf numFmtId="3" fontId="19" fillId="7" borderId="3" xfId="0" applyNumberFormat="1" applyFont="1" applyFill="1" applyBorder="1" applyAlignment="1">
      <alignment horizontal="right" vertical="center" wrapText="1"/>
    </xf>
    <xf numFmtId="3" fontId="14" fillId="8" borderId="4" xfId="0" applyNumberFormat="1" applyFont="1" applyFill="1" applyBorder="1" applyAlignment="1">
      <alignment horizontal="right" vertical="center" wrapText="1"/>
    </xf>
    <xf numFmtId="3" fontId="14" fillId="8" borderId="0" xfId="0" applyNumberFormat="1" applyFont="1" applyFill="1" applyAlignment="1">
      <alignment horizontal="right" vertical="center" wrapText="1"/>
    </xf>
    <xf numFmtId="3" fontId="10" fillId="8" borderId="4" xfId="0" applyNumberFormat="1" applyFont="1" applyFill="1" applyBorder="1" applyAlignment="1">
      <alignment horizontal="center" vertical="center" wrapText="1"/>
    </xf>
    <xf numFmtId="3" fontId="10" fillId="8" borderId="0" xfId="0" applyNumberFormat="1" applyFont="1" applyFill="1" applyAlignment="1">
      <alignment horizontal="center" vertical="center" wrapText="1"/>
    </xf>
    <xf numFmtId="9" fontId="10" fillId="0" borderId="4" xfId="0" applyNumberFormat="1" applyFont="1" applyBorder="1" applyAlignment="1">
      <alignment horizontal="center" vertical="center" wrapText="1"/>
    </xf>
    <xf numFmtId="9" fontId="10" fillId="5" borderId="0" xfId="0" applyNumberFormat="1" applyFont="1" applyFill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center" wrapText="1"/>
    </xf>
    <xf numFmtId="0" fontId="10" fillId="8" borderId="4" xfId="0" applyFont="1" applyFill="1" applyBorder="1" applyAlignment="1">
      <alignment horizontal="center" vertical="center" wrapText="1"/>
    </xf>
    <xf numFmtId="0" fontId="10" fillId="8" borderId="0" xfId="0" applyFont="1" applyFill="1" applyAlignment="1">
      <alignment horizontal="center" vertical="center" wrapText="1"/>
    </xf>
    <xf numFmtId="0" fontId="10" fillId="4" borderId="4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25" fillId="6" borderId="4" xfId="0" applyFont="1" applyFill="1" applyBorder="1" applyAlignment="1">
      <alignment horizontal="left" vertical="center" wrapText="1"/>
    </xf>
    <xf numFmtId="0" fontId="25" fillId="0" borderId="4" xfId="0" applyFont="1" applyBorder="1" applyAlignment="1">
      <alignment horizontal="left" vertical="center" wrapText="1"/>
    </xf>
    <xf numFmtId="3" fontId="10" fillId="0" borderId="4" xfId="0" applyNumberFormat="1" applyFont="1" applyBorder="1" applyAlignment="1">
      <alignment horizontal="center" vertical="center" wrapText="1"/>
    </xf>
    <xf numFmtId="0" fontId="25" fillId="5" borderId="4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3" fontId="10" fillId="5" borderId="4" xfId="0" applyNumberFormat="1" applyFont="1" applyFill="1" applyBorder="1" applyAlignment="1">
      <alignment horizontal="center" vertical="center" wrapText="1"/>
    </xf>
    <xf numFmtId="0" fontId="25" fillId="6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37" fillId="9" borderId="6" xfId="0" applyFont="1" applyFill="1" applyBorder="1" applyAlignment="1">
      <alignment horizontal="center"/>
    </xf>
    <xf numFmtId="0" fontId="0" fillId="0" borderId="6" xfId="0" applyBorder="1"/>
    <xf numFmtId="49" fontId="37" fillId="9" borderId="6" xfId="0" applyNumberFormat="1" applyFont="1" applyFill="1" applyBorder="1" applyAlignment="1">
      <alignment horizontal="center"/>
    </xf>
    <xf numFmtId="49" fontId="0" fillId="0" borderId="6" xfId="0" applyNumberFormat="1" applyBorder="1"/>
    <xf numFmtId="49" fontId="37" fillId="0" borderId="6" xfId="0" applyNumberFormat="1" applyFont="1" applyFill="1" applyBorder="1"/>
  </cellXfs>
  <cellStyles count="4">
    <cellStyle name="20% - Énfasis1" xfId="2" builtinId="30"/>
    <cellStyle name="40% - Énfasis4" xfId="3" builtinId="43"/>
    <cellStyle name="Encabezado 1" xfId="1" builtinId="16"/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D17" sqref="D16:D17"/>
    </sheetView>
  </sheetViews>
  <sheetFormatPr baseColWidth="10" defaultColWidth="11.453125" defaultRowHeight="14.5" x14ac:dyDescent="0.35"/>
  <cols>
    <col min="4" max="4" width="69.1796875" customWidth="1"/>
    <col min="260" max="260" width="69.1796875" customWidth="1"/>
    <col min="516" max="516" width="69.1796875" customWidth="1"/>
    <col min="772" max="772" width="69.1796875" customWidth="1"/>
    <col min="1028" max="1028" width="69.1796875" customWidth="1"/>
    <col min="1284" max="1284" width="69.1796875" customWidth="1"/>
    <col min="1540" max="1540" width="69.1796875" customWidth="1"/>
    <col min="1796" max="1796" width="69.1796875" customWidth="1"/>
    <col min="2052" max="2052" width="69.1796875" customWidth="1"/>
    <col min="2308" max="2308" width="69.1796875" customWidth="1"/>
    <col min="2564" max="2564" width="69.1796875" customWidth="1"/>
    <col min="2820" max="2820" width="69.1796875" customWidth="1"/>
    <col min="3076" max="3076" width="69.1796875" customWidth="1"/>
    <col min="3332" max="3332" width="69.1796875" customWidth="1"/>
    <col min="3588" max="3588" width="69.1796875" customWidth="1"/>
    <col min="3844" max="3844" width="69.1796875" customWidth="1"/>
    <col min="4100" max="4100" width="69.1796875" customWidth="1"/>
    <col min="4356" max="4356" width="69.1796875" customWidth="1"/>
    <col min="4612" max="4612" width="69.1796875" customWidth="1"/>
    <col min="4868" max="4868" width="69.1796875" customWidth="1"/>
    <col min="5124" max="5124" width="69.1796875" customWidth="1"/>
    <col min="5380" max="5380" width="69.1796875" customWidth="1"/>
    <col min="5636" max="5636" width="69.1796875" customWidth="1"/>
    <col min="5892" max="5892" width="69.1796875" customWidth="1"/>
    <col min="6148" max="6148" width="69.1796875" customWidth="1"/>
    <col min="6404" max="6404" width="69.1796875" customWidth="1"/>
    <col min="6660" max="6660" width="69.1796875" customWidth="1"/>
    <col min="6916" max="6916" width="69.1796875" customWidth="1"/>
    <col min="7172" max="7172" width="69.1796875" customWidth="1"/>
    <col min="7428" max="7428" width="69.1796875" customWidth="1"/>
    <col min="7684" max="7684" width="69.1796875" customWidth="1"/>
    <col min="7940" max="7940" width="69.1796875" customWidth="1"/>
    <col min="8196" max="8196" width="69.1796875" customWidth="1"/>
    <col min="8452" max="8452" width="69.1796875" customWidth="1"/>
    <col min="8708" max="8708" width="69.1796875" customWidth="1"/>
    <col min="8964" max="8964" width="69.1796875" customWidth="1"/>
    <col min="9220" max="9220" width="69.1796875" customWidth="1"/>
    <col min="9476" max="9476" width="69.1796875" customWidth="1"/>
    <col min="9732" max="9732" width="69.1796875" customWidth="1"/>
    <col min="9988" max="9988" width="69.1796875" customWidth="1"/>
    <col min="10244" max="10244" width="69.1796875" customWidth="1"/>
    <col min="10500" max="10500" width="69.1796875" customWidth="1"/>
    <col min="10756" max="10756" width="69.1796875" customWidth="1"/>
    <col min="11012" max="11012" width="69.1796875" customWidth="1"/>
    <col min="11268" max="11268" width="69.1796875" customWidth="1"/>
    <col min="11524" max="11524" width="69.1796875" customWidth="1"/>
    <col min="11780" max="11780" width="69.1796875" customWidth="1"/>
    <col min="12036" max="12036" width="69.1796875" customWidth="1"/>
    <col min="12292" max="12292" width="69.1796875" customWidth="1"/>
    <col min="12548" max="12548" width="69.1796875" customWidth="1"/>
    <col min="12804" max="12804" width="69.1796875" customWidth="1"/>
    <col min="13060" max="13060" width="69.1796875" customWidth="1"/>
    <col min="13316" max="13316" width="69.1796875" customWidth="1"/>
    <col min="13572" max="13572" width="69.1796875" customWidth="1"/>
    <col min="13828" max="13828" width="69.1796875" customWidth="1"/>
    <col min="14084" max="14084" width="69.1796875" customWidth="1"/>
    <col min="14340" max="14340" width="69.1796875" customWidth="1"/>
    <col min="14596" max="14596" width="69.1796875" customWidth="1"/>
    <col min="14852" max="14852" width="69.1796875" customWidth="1"/>
    <col min="15108" max="15108" width="69.1796875" customWidth="1"/>
    <col min="15364" max="15364" width="69.1796875" customWidth="1"/>
    <col min="15620" max="15620" width="69.1796875" customWidth="1"/>
    <col min="15876" max="15876" width="69.1796875" customWidth="1"/>
    <col min="16132" max="16132" width="69.1796875" customWidth="1"/>
  </cols>
  <sheetData>
    <row r="3" spans="1:7" x14ac:dyDescent="0.35">
      <c r="B3" s="2"/>
    </row>
    <row r="4" spans="1:7" ht="46" x14ac:dyDescent="0.35">
      <c r="A4" s="72" t="s">
        <v>0</v>
      </c>
      <c r="B4" s="72"/>
      <c r="C4" s="72"/>
      <c r="D4" s="72"/>
      <c r="E4" s="72"/>
      <c r="F4" s="72"/>
      <c r="G4" s="72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73" t="s">
        <v>1</v>
      </c>
      <c r="B10" s="73"/>
      <c r="C10" s="73"/>
      <c r="D10" s="73"/>
      <c r="E10" s="73"/>
      <c r="F10" s="73"/>
      <c r="G10" s="73"/>
    </row>
    <row r="14" spans="1:7" ht="36" x14ac:dyDescent="0.35">
      <c r="A14" s="74" t="s">
        <v>2</v>
      </c>
      <c r="B14" s="74"/>
      <c r="C14" s="74"/>
      <c r="D14" s="74"/>
      <c r="E14" s="74"/>
      <c r="F14" s="74"/>
      <c r="G14" s="74"/>
    </row>
    <row r="16" spans="1:7" ht="26" x14ac:dyDescent="0.6">
      <c r="D16" s="33" t="s">
        <v>3</v>
      </c>
    </row>
    <row r="17" spans="1:8" ht="26" x14ac:dyDescent="0.6">
      <c r="D17" s="34" t="s">
        <v>4</v>
      </c>
    </row>
    <row r="18" spans="1:8" ht="36" x14ac:dyDescent="0.35">
      <c r="A18" s="74"/>
      <c r="B18" s="74"/>
      <c r="C18" s="74"/>
      <c r="D18" s="74"/>
      <c r="E18" s="74"/>
      <c r="F18" s="74"/>
      <c r="G18" s="74"/>
      <c r="H18" s="3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34"/>
  <sheetViews>
    <sheetView showGridLines="0" topLeftCell="A46" workbookViewId="0">
      <selection activeCell="D8" sqref="D8"/>
    </sheetView>
  </sheetViews>
  <sheetFormatPr baseColWidth="10" defaultColWidth="11.453125" defaultRowHeight="14.5" x14ac:dyDescent="0.35"/>
  <cols>
    <col min="1" max="1" width="34.81640625" customWidth="1"/>
    <col min="2" max="2" width="32.1796875" customWidth="1"/>
  </cols>
  <sheetData>
    <row r="1" spans="1:2" ht="39.5" thickBot="1" x14ac:dyDescent="0.4">
      <c r="A1" s="32" t="s">
        <v>5</v>
      </c>
    </row>
    <row r="2" spans="1:2" ht="15.5" thickTop="1" thickBot="1" x14ac:dyDescent="0.4">
      <c r="A2" s="7" t="s">
        <v>6</v>
      </c>
      <c r="B2" s="84">
        <v>32855</v>
      </c>
    </row>
    <row r="3" spans="1:2" ht="15" thickBot="1" x14ac:dyDescent="0.4">
      <c r="A3" s="9" t="s">
        <v>7</v>
      </c>
      <c r="B3" s="18">
        <v>6.64</v>
      </c>
    </row>
    <row r="4" spans="1:2" ht="15" thickBot="1" x14ac:dyDescent="0.4">
      <c r="A4" s="9" t="s">
        <v>8</v>
      </c>
      <c r="B4" s="18">
        <v>1.2281</v>
      </c>
    </row>
    <row r="5" spans="1:2" ht="15" thickBot="1" x14ac:dyDescent="0.4">
      <c r="A5" s="9" t="s">
        <v>9</v>
      </c>
      <c r="B5" s="85">
        <v>32895</v>
      </c>
    </row>
    <row r="6" spans="1:2" ht="15" thickBot="1" x14ac:dyDescent="0.4">
      <c r="A6" s="9" t="s">
        <v>10</v>
      </c>
      <c r="B6" s="85">
        <v>20312</v>
      </c>
    </row>
    <row r="7" spans="1:2" ht="15" thickBot="1" x14ac:dyDescent="0.4">
      <c r="A7" s="9" t="s">
        <v>11</v>
      </c>
      <c r="B7" s="85">
        <v>165027</v>
      </c>
    </row>
    <row r="8" spans="1:2" ht="15" thickBot="1" x14ac:dyDescent="0.4">
      <c r="A8" s="9" t="s">
        <v>12</v>
      </c>
      <c r="B8" s="86">
        <v>0.1123</v>
      </c>
    </row>
    <row r="9" spans="1:2" ht="15" thickBot="1" x14ac:dyDescent="0.4">
      <c r="A9" s="9" t="s">
        <v>13</v>
      </c>
      <c r="B9" s="85">
        <v>69386</v>
      </c>
    </row>
    <row r="10" spans="1:2" ht="28.5" thickBot="1" x14ac:dyDescent="0.4">
      <c r="A10" s="9" t="s">
        <v>14</v>
      </c>
      <c r="B10" s="85">
        <v>10787</v>
      </c>
    </row>
    <row r="11" spans="1:2" ht="28.5" thickBot="1" x14ac:dyDescent="0.4">
      <c r="A11" s="9" t="s">
        <v>15</v>
      </c>
      <c r="B11" s="85">
        <v>2586</v>
      </c>
    </row>
    <row r="12" spans="1:2" x14ac:dyDescent="0.35">
      <c r="A12" s="20"/>
    </row>
    <row r="13" spans="1:2" x14ac:dyDescent="0.35">
      <c r="A13" s="20"/>
    </row>
    <row r="14" spans="1:2" ht="39.5" thickBot="1" x14ac:dyDescent="0.4">
      <c r="A14" s="32" t="s">
        <v>16</v>
      </c>
    </row>
    <row r="15" spans="1:2" ht="15.5" thickTop="1" thickBot="1" x14ac:dyDescent="0.4">
      <c r="A15" s="13" t="s">
        <v>17</v>
      </c>
      <c r="B15" s="87">
        <v>19083</v>
      </c>
    </row>
    <row r="16" spans="1:2" ht="15" thickBot="1" x14ac:dyDescent="0.4">
      <c r="A16" s="15" t="s">
        <v>18</v>
      </c>
      <c r="B16" s="87">
        <v>74232</v>
      </c>
    </row>
    <row r="17" spans="1:5" x14ac:dyDescent="0.35">
      <c r="A17" s="16" t="s">
        <v>19</v>
      </c>
      <c r="B17" s="88">
        <v>11062</v>
      </c>
    </row>
    <row r="18" spans="1:5" ht="15" x14ac:dyDescent="0.35">
      <c r="A18" s="6"/>
    </row>
    <row r="19" spans="1:5" ht="15.5" thickBot="1" x14ac:dyDescent="0.4">
      <c r="A19" s="6" t="s">
        <v>20</v>
      </c>
    </row>
    <row r="20" spans="1:5" ht="15" thickBot="1" x14ac:dyDescent="0.4">
      <c r="A20" s="23" t="s">
        <v>21</v>
      </c>
      <c r="B20" s="82">
        <v>311279</v>
      </c>
    </row>
    <row r="21" spans="1:5" ht="15" thickBot="1" x14ac:dyDescent="0.4">
      <c r="A21" s="24" t="s">
        <v>22</v>
      </c>
      <c r="B21" s="83">
        <v>806465</v>
      </c>
    </row>
    <row r="22" spans="1:5" ht="28.5" thickBot="1" x14ac:dyDescent="0.4">
      <c r="A22" s="24" t="s">
        <v>23</v>
      </c>
      <c r="B22" s="25">
        <v>47.82</v>
      </c>
    </row>
    <row r="23" spans="1:5" ht="15" thickBot="1" x14ac:dyDescent="0.4">
      <c r="A23" s="24" t="s">
        <v>24</v>
      </c>
      <c r="B23" s="25">
        <v>2.59</v>
      </c>
    </row>
    <row r="24" spans="1:5" ht="15" thickBot="1" x14ac:dyDescent="0.4">
      <c r="A24" s="26" t="s">
        <v>25</v>
      </c>
      <c r="B24" s="89">
        <v>1117744</v>
      </c>
    </row>
    <row r="26" spans="1:5" ht="59" thickBot="1" x14ac:dyDescent="0.4">
      <c r="A26" s="32" t="s">
        <v>26</v>
      </c>
    </row>
    <row r="27" spans="1:5" ht="15.5" thickTop="1" thickBot="1" x14ac:dyDescent="0.4">
      <c r="A27" s="27" t="s">
        <v>27</v>
      </c>
      <c r="B27" s="90">
        <v>6897</v>
      </c>
    </row>
    <row r="28" spans="1:5" x14ac:dyDescent="0.35">
      <c r="A28" s="28" t="s">
        <v>28</v>
      </c>
      <c r="B28" s="91">
        <v>31789</v>
      </c>
    </row>
    <row r="31" spans="1:5" ht="20" thickBot="1" x14ac:dyDescent="0.4">
      <c r="A31" s="32" t="s">
        <v>29</v>
      </c>
    </row>
    <row r="32" spans="1:5" ht="29" thickTop="1" thickBot="1" x14ac:dyDescent="0.4">
      <c r="A32" s="29"/>
      <c r="B32" s="30" t="s">
        <v>30</v>
      </c>
      <c r="C32" s="30" t="s">
        <v>31</v>
      </c>
      <c r="D32" s="30" t="s">
        <v>7</v>
      </c>
      <c r="E32" s="30" t="s">
        <v>8</v>
      </c>
    </row>
    <row r="33" spans="1:5" ht="15" thickBot="1" x14ac:dyDescent="0.4">
      <c r="A33" s="13" t="s">
        <v>32</v>
      </c>
      <c r="B33" s="92">
        <v>18494</v>
      </c>
      <c r="C33" s="94">
        <v>1</v>
      </c>
      <c r="D33" s="96">
        <v>6.72</v>
      </c>
      <c r="E33" s="97">
        <v>0.90410000000000001</v>
      </c>
    </row>
    <row r="34" spans="1:5" x14ac:dyDescent="0.35">
      <c r="A34" s="14" t="s">
        <v>33</v>
      </c>
      <c r="B34" s="93">
        <v>14034</v>
      </c>
      <c r="C34" s="95">
        <v>1</v>
      </c>
      <c r="D34" s="31">
        <v>6.5</v>
      </c>
      <c r="E34" s="98">
        <v>1.6837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B29"/>
  <sheetViews>
    <sheetView topLeftCell="A31" workbookViewId="0">
      <selection activeCell="B7" sqref="B7"/>
    </sheetView>
  </sheetViews>
  <sheetFormatPr baseColWidth="10" defaultColWidth="11.453125" defaultRowHeight="14.5" x14ac:dyDescent="0.35"/>
  <cols>
    <col min="1" max="1" width="28.453125" customWidth="1"/>
    <col min="2" max="2" width="27.54296875" customWidth="1"/>
    <col min="4" max="4" width="11.81640625" bestFit="1" customWidth="1"/>
  </cols>
  <sheetData>
    <row r="1" spans="1:2" ht="15.5" thickBot="1" x14ac:dyDescent="0.4">
      <c r="A1" s="6" t="s">
        <v>34</v>
      </c>
    </row>
    <row r="2" spans="1:2" ht="15" thickBot="1" x14ac:dyDescent="0.4">
      <c r="A2" s="7" t="s">
        <v>35</v>
      </c>
      <c r="B2" s="8">
        <v>14</v>
      </c>
    </row>
    <row r="3" spans="1:2" ht="15" thickBot="1" x14ac:dyDescent="0.4">
      <c r="A3" s="9" t="s">
        <v>36</v>
      </c>
      <c r="B3" s="17">
        <v>1016</v>
      </c>
    </row>
    <row r="4" spans="1:2" ht="15" thickBot="1" x14ac:dyDescent="0.4">
      <c r="A4" s="9" t="s">
        <v>37</v>
      </c>
      <c r="B4" s="17">
        <v>3013</v>
      </c>
    </row>
    <row r="5" spans="1:2" ht="15" thickBot="1" x14ac:dyDescent="0.4">
      <c r="A5" s="9" t="s">
        <v>38</v>
      </c>
      <c r="B5" s="17">
        <v>1367</v>
      </c>
    </row>
    <row r="6" spans="1:2" ht="15" thickBot="1" x14ac:dyDescent="0.4">
      <c r="A6" s="9" t="s">
        <v>39</v>
      </c>
      <c r="B6" s="10">
        <v>495</v>
      </c>
    </row>
    <row r="7" spans="1:2" ht="15.5" thickBot="1" x14ac:dyDescent="0.4">
      <c r="A7" s="11" t="s">
        <v>25</v>
      </c>
      <c r="B7" s="100">
        <f>SUM(B2:B6)</f>
        <v>5905</v>
      </c>
    </row>
    <row r="8" spans="1:2" ht="15" x14ac:dyDescent="0.35">
      <c r="A8" s="12"/>
    </row>
    <row r="9" spans="1:2" ht="15" x14ac:dyDescent="0.35">
      <c r="A9" s="12"/>
    </row>
    <row r="10" spans="1:2" ht="15" x14ac:dyDescent="0.35">
      <c r="A10" s="12"/>
    </row>
    <row r="11" spans="1:2" ht="15" x14ac:dyDescent="0.35">
      <c r="A11" s="12"/>
    </row>
    <row r="12" spans="1:2" ht="15" x14ac:dyDescent="0.35">
      <c r="A12" s="12"/>
    </row>
    <row r="13" spans="1:2" ht="15" x14ac:dyDescent="0.35">
      <c r="A13" s="12"/>
    </row>
    <row r="14" spans="1:2" ht="30" x14ac:dyDescent="0.35">
      <c r="A14" s="6" t="s">
        <v>40</v>
      </c>
    </row>
    <row r="15" spans="1:2" ht="15" thickBot="1" x14ac:dyDescent="0.4">
      <c r="A15" s="13" t="s">
        <v>41</v>
      </c>
      <c r="B15" s="21" t="s">
        <v>181</v>
      </c>
    </row>
    <row r="16" spans="1:2" x14ac:dyDescent="0.35">
      <c r="A16" s="75" t="s">
        <v>42</v>
      </c>
      <c r="B16" s="22" t="s">
        <v>182</v>
      </c>
    </row>
    <row r="17" spans="1:2" ht="25.5" thickBot="1" x14ac:dyDescent="0.4">
      <c r="A17" s="76"/>
      <c r="B17" s="21" t="s">
        <v>183</v>
      </c>
    </row>
    <row r="18" spans="1:2" ht="15" thickBot="1" x14ac:dyDescent="0.4">
      <c r="A18" s="13" t="s">
        <v>43</v>
      </c>
      <c r="B18" s="21" t="s">
        <v>184</v>
      </c>
    </row>
    <row r="19" spans="1:2" ht="15" thickBot="1" x14ac:dyDescent="0.4">
      <c r="A19" s="15" t="s">
        <v>44</v>
      </c>
      <c r="B19" s="21" t="s">
        <v>185</v>
      </c>
    </row>
    <row r="20" spans="1:2" ht="25" x14ac:dyDescent="0.35">
      <c r="A20" s="77" t="s">
        <v>45</v>
      </c>
      <c r="B20" s="22" t="s">
        <v>186</v>
      </c>
    </row>
    <row r="21" spans="1:2" ht="25" x14ac:dyDescent="0.35">
      <c r="A21" s="78"/>
      <c r="B21" s="22" t="s">
        <v>187</v>
      </c>
    </row>
    <row r="22" spans="1:2" ht="37.5" x14ac:dyDescent="0.35">
      <c r="A22" s="78"/>
      <c r="B22" s="22" t="s">
        <v>188</v>
      </c>
    </row>
    <row r="23" spans="1:2" ht="15" x14ac:dyDescent="0.35">
      <c r="A23" s="6"/>
    </row>
    <row r="24" spans="1:2" ht="15.5" thickBot="1" x14ac:dyDescent="0.4">
      <c r="A24" s="6" t="s">
        <v>46</v>
      </c>
    </row>
    <row r="25" spans="1:2" ht="15" thickBot="1" x14ac:dyDescent="0.4">
      <c r="A25" s="7" t="s">
        <v>47</v>
      </c>
      <c r="B25" s="99">
        <v>1663</v>
      </c>
    </row>
    <row r="26" spans="1:2" ht="28.5" thickBot="1" x14ac:dyDescent="0.4">
      <c r="A26" s="9" t="s">
        <v>48</v>
      </c>
      <c r="B26" s="99">
        <v>129</v>
      </c>
    </row>
    <row r="27" spans="1:2" ht="15" thickBot="1" x14ac:dyDescent="0.4">
      <c r="A27" s="9" t="s">
        <v>49</v>
      </c>
      <c r="B27" s="99">
        <v>1299</v>
      </c>
    </row>
    <row r="28" spans="1:2" ht="15" x14ac:dyDescent="0.35">
      <c r="A28" s="12"/>
    </row>
    <row r="29" spans="1:2" ht="15" x14ac:dyDescent="0.35">
      <c r="A29" s="12"/>
    </row>
  </sheetData>
  <mergeCells count="2">
    <mergeCell ref="A16:A17"/>
    <mergeCell ref="A20:A2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H23"/>
  <sheetViews>
    <sheetView topLeftCell="A17" workbookViewId="0">
      <selection activeCell="I22" sqref="I22:I23"/>
    </sheetView>
  </sheetViews>
  <sheetFormatPr baseColWidth="10" defaultColWidth="11.453125" defaultRowHeight="14.5" x14ac:dyDescent="0.35"/>
  <sheetData>
    <row r="1" spans="1:8" ht="15" thickBot="1" x14ac:dyDescent="0.4">
      <c r="A1" s="39"/>
      <c r="B1" s="39"/>
      <c r="C1" s="79" t="s">
        <v>50</v>
      </c>
      <c r="D1" s="79"/>
      <c r="E1" s="79"/>
      <c r="F1" s="79"/>
      <c r="G1" s="79"/>
      <c r="H1" s="79"/>
    </row>
    <row r="2" spans="1:8" ht="23.5" thickBot="1" x14ac:dyDescent="0.4">
      <c r="A2" s="40" t="s">
        <v>51</v>
      </c>
      <c r="B2" s="41" t="s">
        <v>52</v>
      </c>
      <c r="C2" s="42" t="s">
        <v>53</v>
      </c>
      <c r="D2" s="43">
        <v>42064</v>
      </c>
      <c r="E2" s="42" t="s">
        <v>54</v>
      </c>
      <c r="F2" s="41" t="s">
        <v>55</v>
      </c>
      <c r="G2" s="42" t="s">
        <v>56</v>
      </c>
      <c r="H2" s="41" t="s">
        <v>25</v>
      </c>
    </row>
    <row r="3" spans="1:8" ht="38" thickBot="1" x14ac:dyDescent="0.4">
      <c r="A3" s="107" t="s">
        <v>189</v>
      </c>
      <c r="B3" s="98" t="s">
        <v>190</v>
      </c>
      <c r="C3" s="35">
        <v>516</v>
      </c>
      <c r="D3" s="92">
        <v>4339</v>
      </c>
      <c r="E3" s="103">
        <v>20036</v>
      </c>
      <c r="F3" s="92">
        <v>4433</v>
      </c>
      <c r="G3" s="103">
        <v>1810</v>
      </c>
      <c r="H3" s="92">
        <v>31134</v>
      </c>
    </row>
    <row r="4" spans="1:8" ht="15" thickBot="1" x14ac:dyDescent="0.4">
      <c r="A4" s="107" t="s">
        <v>191</v>
      </c>
      <c r="B4" s="98" t="s">
        <v>190</v>
      </c>
      <c r="C4" s="105">
        <v>591</v>
      </c>
      <c r="D4" s="92">
        <v>4478</v>
      </c>
      <c r="E4" s="106">
        <v>27296</v>
      </c>
      <c r="F4" s="92">
        <v>4414</v>
      </c>
      <c r="G4" s="106">
        <v>1997</v>
      </c>
      <c r="H4" s="92">
        <v>38776</v>
      </c>
    </row>
    <row r="5" spans="1:8" ht="25.5" thickBot="1" x14ac:dyDescent="0.4">
      <c r="A5" s="101" t="s">
        <v>192</v>
      </c>
      <c r="B5" s="97" t="s">
        <v>190</v>
      </c>
      <c r="C5" s="35">
        <v>506</v>
      </c>
      <c r="D5" s="92">
        <v>2624</v>
      </c>
      <c r="E5" s="103">
        <v>17113</v>
      </c>
      <c r="F5" s="92">
        <v>2438</v>
      </c>
      <c r="G5" s="103">
        <v>1475</v>
      </c>
      <c r="H5" s="92">
        <v>24156</v>
      </c>
    </row>
    <row r="6" spans="1:8" ht="25.5" thickBot="1" x14ac:dyDescent="0.4">
      <c r="A6" s="102" t="s">
        <v>193</v>
      </c>
      <c r="B6" s="97" t="s">
        <v>190</v>
      </c>
      <c r="C6" s="105">
        <v>288</v>
      </c>
      <c r="D6" s="92">
        <v>1718</v>
      </c>
      <c r="E6" s="106">
        <v>14301</v>
      </c>
      <c r="F6" s="92">
        <v>2811</v>
      </c>
      <c r="G6" s="106">
        <v>1403</v>
      </c>
      <c r="H6" s="92">
        <v>20521</v>
      </c>
    </row>
    <row r="7" spans="1:8" ht="15" thickBot="1" x14ac:dyDescent="0.4">
      <c r="A7" s="104" t="s">
        <v>194</v>
      </c>
      <c r="B7" s="97" t="s">
        <v>190</v>
      </c>
      <c r="C7" s="35">
        <v>493</v>
      </c>
      <c r="D7" s="92">
        <v>2914</v>
      </c>
      <c r="E7" s="103">
        <v>15383</v>
      </c>
      <c r="F7" s="92">
        <v>2205</v>
      </c>
      <c r="G7" s="103">
        <v>955</v>
      </c>
      <c r="H7" s="92">
        <v>21950</v>
      </c>
    </row>
    <row r="8" spans="1:8" ht="25.5" thickBot="1" x14ac:dyDescent="0.4">
      <c r="A8" s="102" t="s">
        <v>195</v>
      </c>
      <c r="B8" s="97" t="s">
        <v>190</v>
      </c>
      <c r="C8" s="35">
        <v>285</v>
      </c>
      <c r="D8" s="92">
        <v>2172</v>
      </c>
      <c r="E8" s="103">
        <v>13272</v>
      </c>
      <c r="F8" s="92">
        <v>2888</v>
      </c>
      <c r="G8" s="103">
        <v>2045</v>
      </c>
      <c r="H8" s="92">
        <v>20662</v>
      </c>
    </row>
    <row r="9" spans="1:8" ht="25.5" thickBot="1" x14ac:dyDescent="0.4">
      <c r="A9" s="104" t="s">
        <v>196</v>
      </c>
      <c r="B9" s="97" t="s">
        <v>190</v>
      </c>
      <c r="C9" s="105">
        <v>553</v>
      </c>
      <c r="D9" s="92">
        <v>2978</v>
      </c>
      <c r="E9" s="106">
        <v>18752</v>
      </c>
      <c r="F9" s="92">
        <v>4523</v>
      </c>
      <c r="G9" s="106">
        <v>2433</v>
      </c>
      <c r="H9" s="92">
        <v>29239</v>
      </c>
    </row>
    <row r="10" spans="1:8" ht="25.5" thickBot="1" x14ac:dyDescent="0.4">
      <c r="A10" s="102" t="s">
        <v>197</v>
      </c>
      <c r="B10" s="97" t="s">
        <v>190</v>
      </c>
      <c r="C10" s="35">
        <v>583</v>
      </c>
      <c r="D10" s="92">
        <v>4291</v>
      </c>
      <c r="E10" s="103">
        <v>25083</v>
      </c>
      <c r="F10" s="92">
        <v>5439</v>
      </c>
      <c r="G10" s="103">
        <v>2459</v>
      </c>
      <c r="H10" s="92">
        <v>37855</v>
      </c>
    </row>
    <row r="11" spans="1:8" ht="25.5" thickBot="1" x14ac:dyDescent="0.4">
      <c r="A11" s="104" t="s">
        <v>198</v>
      </c>
      <c r="B11" s="97" t="s">
        <v>190</v>
      </c>
      <c r="C11" s="105">
        <v>557</v>
      </c>
      <c r="D11" s="92">
        <v>3631</v>
      </c>
      <c r="E11" s="106">
        <v>25531</v>
      </c>
      <c r="F11" s="92">
        <v>4855</v>
      </c>
      <c r="G11" s="106">
        <v>2499</v>
      </c>
      <c r="H11" s="92">
        <v>37073</v>
      </c>
    </row>
    <row r="12" spans="1:8" ht="38" thickBot="1" x14ac:dyDescent="0.4">
      <c r="A12" s="102" t="s">
        <v>199</v>
      </c>
      <c r="B12" s="97" t="s">
        <v>190</v>
      </c>
      <c r="C12" s="35">
        <v>520</v>
      </c>
      <c r="D12" s="92">
        <v>2866</v>
      </c>
      <c r="E12" s="103">
        <v>21696</v>
      </c>
      <c r="F12" s="92">
        <v>3876</v>
      </c>
      <c r="G12" s="103">
        <v>2130</v>
      </c>
      <c r="H12" s="92">
        <v>31088</v>
      </c>
    </row>
    <row r="13" spans="1:8" ht="15" thickBot="1" x14ac:dyDescent="0.4">
      <c r="A13" s="104" t="s">
        <v>200</v>
      </c>
      <c r="B13" s="97" t="s">
        <v>190</v>
      </c>
      <c r="C13" s="105">
        <v>633</v>
      </c>
      <c r="D13" s="92">
        <v>4000</v>
      </c>
      <c r="E13" s="106">
        <v>25199</v>
      </c>
      <c r="F13" s="92">
        <v>4158</v>
      </c>
      <c r="G13" s="106">
        <v>2511</v>
      </c>
      <c r="H13" s="92">
        <v>36501</v>
      </c>
    </row>
    <row r="14" spans="1:8" ht="25.5" thickBot="1" x14ac:dyDescent="0.4">
      <c r="A14" s="102" t="s">
        <v>201</v>
      </c>
      <c r="B14" s="97" t="s">
        <v>190</v>
      </c>
      <c r="C14" s="35">
        <v>379</v>
      </c>
      <c r="D14" s="92">
        <v>2285</v>
      </c>
      <c r="E14" s="103">
        <v>15769</v>
      </c>
      <c r="F14" s="92">
        <v>3044</v>
      </c>
      <c r="G14" s="103">
        <v>1777</v>
      </c>
      <c r="H14" s="92">
        <v>23254</v>
      </c>
    </row>
    <row r="15" spans="1:8" ht="15" thickBot="1" x14ac:dyDescent="0.4">
      <c r="A15" s="104" t="s">
        <v>202</v>
      </c>
      <c r="B15" s="97" t="s">
        <v>190</v>
      </c>
      <c r="C15" s="105">
        <v>538</v>
      </c>
      <c r="D15" s="92">
        <v>3451</v>
      </c>
      <c r="E15" s="106">
        <v>17339</v>
      </c>
      <c r="F15" s="92">
        <v>3748</v>
      </c>
      <c r="G15" s="106">
        <v>1834</v>
      </c>
      <c r="H15" s="92">
        <v>26910</v>
      </c>
    </row>
    <row r="16" spans="1:8" ht="25.5" thickBot="1" x14ac:dyDescent="0.4">
      <c r="A16" s="102" t="s">
        <v>203</v>
      </c>
      <c r="B16" s="97" t="s">
        <v>190</v>
      </c>
      <c r="C16" s="103">
        <v>1573</v>
      </c>
      <c r="D16" s="92">
        <v>7041</v>
      </c>
      <c r="E16" s="103">
        <v>38408</v>
      </c>
      <c r="F16" s="92">
        <v>8553</v>
      </c>
      <c r="G16" s="103">
        <v>4961</v>
      </c>
      <c r="H16" s="92">
        <v>60536</v>
      </c>
    </row>
    <row r="17" spans="1:8" ht="25.5" thickBot="1" x14ac:dyDescent="0.4">
      <c r="A17" s="104" t="s">
        <v>204</v>
      </c>
      <c r="B17" s="97" t="s">
        <v>190</v>
      </c>
      <c r="C17" s="105">
        <v>310</v>
      </c>
      <c r="D17" s="92">
        <v>2162</v>
      </c>
      <c r="E17" s="106">
        <v>12524</v>
      </c>
      <c r="F17" s="92">
        <v>2290</v>
      </c>
      <c r="G17" s="106">
        <v>1309</v>
      </c>
      <c r="H17" s="92">
        <v>18595</v>
      </c>
    </row>
    <row r="18" spans="1:8" ht="15" thickBot="1" x14ac:dyDescent="0.4">
      <c r="A18" s="102" t="s">
        <v>205</v>
      </c>
      <c r="B18" s="97" t="s">
        <v>190</v>
      </c>
      <c r="C18" s="35">
        <v>435</v>
      </c>
      <c r="D18" s="92">
        <v>3133</v>
      </c>
      <c r="E18" s="103">
        <v>13357</v>
      </c>
      <c r="F18" s="92">
        <v>1374</v>
      </c>
      <c r="G18" s="35">
        <v>709</v>
      </c>
      <c r="H18" s="92">
        <v>19008</v>
      </c>
    </row>
    <row r="19" spans="1:8" ht="38" thickBot="1" x14ac:dyDescent="0.4">
      <c r="A19" s="104" t="s">
        <v>206</v>
      </c>
      <c r="B19" s="97" t="s">
        <v>190</v>
      </c>
      <c r="C19" s="106">
        <v>1814</v>
      </c>
      <c r="D19" s="92">
        <v>14188</v>
      </c>
      <c r="E19" s="106">
        <v>38588</v>
      </c>
      <c r="F19" s="92">
        <v>2431</v>
      </c>
      <c r="G19" s="105">
        <v>801</v>
      </c>
      <c r="H19" s="92">
        <v>57822</v>
      </c>
    </row>
    <row r="20" spans="1:8" ht="15" thickBot="1" x14ac:dyDescent="0.4">
      <c r="A20" s="102" t="s">
        <v>207</v>
      </c>
      <c r="B20" s="97" t="s">
        <v>190</v>
      </c>
      <c r="C20" s="35">
        <v>620</v>
      </c>
      <c r="D20" s="92">
        <v>4567</v>
      </c>
      <c r="E20" s="103">
        <v>25051</v>
      </c>
      <c r="F20" s="92">
        <v>6121</v>
      </c>
      <c r="G20" s="103">
        <v>2313</v>
      </c>
      <c r="H20" s="92">
        <v>38672</v>
      </c>
    </row>
    <row r="21" spans="1:8" ht="25.5" thickBot="1" x14ac:dyDescent="0.4">
      <c r="A21" s="104" t="s">
        <v>208</v>
      </c>
      <c r="B21" s="97" t="s">
        <v>190</v>
      </c>
      <c r="C21" s="105">
        <v>436</v>
      </c>
      <c r="D21" s="92">
        <v>2560</v>
      </c>
      <c r="E21" s="106">
        <v>14217</v>
      </c>
      <c r="F21" s="92">
        <v>3051</v>
      </c>
      <c r="G21" s="106">
        <v>1647</v>
      </c>
      <c r="H21" s="92">
        <v>21911</v>
      </c>
    </row>
    <row r="22" spans="1:8" ht="25.5" thickBot="1" x14ac:dyDescent="0.4">
      <c r="A22" s="104" t="s">
        <v>209</v>
      </c>
      <c r="B22" s="97" t="s">
        <v>190</v>
      </c>
      <c r="C22" s="105">
        <v>384</v>
      </c>
      <c r="D22" s="92">
        <v>2420</v>
      </c>
      <c r="E22" s="106">
        <v>9924</v>
      </c>
      <c r="F22" s="92">
        <v>1546</v>
      </c>
      <c r="G22" s="106">
        <v>608</v>
      </c>
      <c r="H22" s="92">
        <v>14882</v>
      </c>
    </row>
    <row r="23" spans="1:8" x14ac:dyDescent="0.35">
      <c r="A23" s="44"/>
      <c r="B23" s="108" t="s">
        <v>25</v>
      </c>
      <c r="C23" s="108">
        <v>12014</v>
      </c>
      <c r="D23" s="108">
        <v>77818</v>
      </c>
      <c r="E23" s="108">
        <v>408839</v>
      </c>
      <c r="F23" s="108">
        <v>74198</v>
      </c>
      <c r="G23" s="108">
        <v>37676</v>
      </c>
      <c r="H23" s="108">
        <v>610545</v>
      </c>
    </row>
  </sheetData>
  <mergeCells count="1">
    <mergeCell ref="C1:H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28"/>
  <sheetViews>
    <sheetView topLeftCell="A10" zoomScale="86" zoomScaleNormal="86" workbookViewId="0">
      <selection activeCell="I12" sqref="I12"/>
    </sheetView>
  </sheetViews>
  <sheetFormatPr baseColWidth="10" defaultColWidth="11.453125" defaultRowHeight="14.5" x14ac:dyDescent="0.35"/>
  <cols>
    <col min="1" max="1" width="42.26953125" customWidth="1"/>
  </cols>
  <sheetData>
    <row r="1" spans="1:3" ht="18.5" x14ac:dyDescent="0.35">
      <c r="A1" s="45" t="s">
        <v>57</v>
      </c>
    </row>
    <row r="2" spans="1:3" x14ac:dyDescent="0.35">
      <c r="A2" s="20" t="s">
        <v>58</v>
      </c>
    </row>
    <row r="3" spans="1:3" x14ac:dyDescent="0.35">
      <c r="A3" s="20"/>
    </row>
    <row r="4" spans="1:3" x14ac:dyDescent="0.35">
      <c r="A4" s="109" t="s">
        <v>210</v>
      </c>
    </row>
    <row r="5" spans="1:3" x14ac:dyDescent="0.35">
      <c r="A5" s="110" t="s">
        <v>211</v>
      </c>
    </row>
    <row r="7" spans="1:3" x14ac:dyDescent="0.35">
      <c r="A7" s="111" t="s">
        <v>212</v>
      </c>
      <c r="B7" s="109" t="s">
        <v>213</v>
      </c>
      <c r="C7" s="109" t="s">
        <v>214</v>
      </c>
    </row>
    <row r="8" spans="1:3" x14ac:dyDescent="0.35">
      <c r="A8" s="112" t="s">
        <v>215</v>
      </c>
      <c r="B8" s="110">
        <v>10947</v>
      </c>
      <c r="C8" s="110">
        <v>10314</v>
      </c>
    </row>
    <row r="9" spans="1:3" x14ac:dyDescent="0.35">
      <c r="A9" s="112" t="s">
        <v>216</v>
      </c>
      <c r="B9" s="110">
        <v>14763</v>
      </c>
      <c r="C9" s="110">
        <v>13829</v>
      </c>
    </row>
    <row r="10" spans="1:3" x14ac:dyDescent="0.35">
      <c r="A10" s="112" t="s">
        <v>217</v>
      </c>
      <c r="B10" s="110">
        <v>16914</v>
      </c>
      <c r="C10" s="110">
        <v>16113</v>
      </c>
    </row>
    <row r="11" spans="1:3" x14ac:dyDescent="0.35">
      <c r="A11" s="112" t="s">
        <v>218</v>
      </c>
      <c r="B11" s="110">
        <v>16767</v>
      </c>
      <c r="C11" s="110">
        <v>16216</v>
      </c>
    </row>
    <row r="12" spans="1:3" x14ac:dyDescent="0.35">
      <c r="A12" s="112" t="s">
        <v>219</v>
      </c>
      <c r="B12" s="110">
        <v>15861</v>
      </c>
      <c r="C12" s="110">
        <v>15686</v>
      </c>
    </row>
    <row r="13" spans="1:3" x14ac:dyDescent="0.35">
      <c r="A13" s="112" t="s">
        <v>220</v>
      </c>
      <c r="B13" s="110">
        <v>16226</v>
      </c>
      <c r="C13" s="110">
        <v>16985</v>
      </c>
    </row>
    <row r="14" spans="1:3" x14ac:dyDescent="0.35">
      <c r="A14" s="112" t="s">
        <v>221</v>
      </c>
      <c r="B14" s="110">
        <v>18301</v>
      </c>
      <c r="C14" s="110">
        <v>19921</v>
      </c>
    </row>
    <row r="15" spans="1:3" x14ac:dyDescent="0.35">
      <c r="A15" s="112" t="s">
        <v>222</v>
      </c>
      <c r="B15" s="110">
        <v>19243</v>
      </c>
      <c r="C15" s="110">
        <v>21295</v>
      </c>
    </row>
    <row r="16" spans="1:3" x14ac:dyDescent="0.35">
      <c r="A16" s="112" t="s">
        <v>223</v>
      </c>
      <c r="B16" s="110">
        <v>22847</v>
      </c>
      <c r="C16" s="110">
        <v>24428</v>
      </c>
    </row>
    <row r="17" spans="1:3" x14ac:dyDescent="0.35">
      <c r="A17" s="112" t="s">
        <v>224</v>
      </c>
      <c r="B17" s="110">
        <v>26379</v>
      </c>
      <c r="C17" s="110">
        <v>28178</v>
      </c>
    </row>
    <row r="18" spans="1:3" x14ac:dyDescent="0.35">
      <c r="A18" s="112" t="s">
        <v>225</v>
      </c>
      <c r="B18" s="110">
        <v>24952</v>
      </c>
      <c r="C18" s="110">
        <v>27062</v>
      </c>
    </row>
    <row r="19" spans="1:3" x14ac:dyDescent="0.35">
      <c r="A19" s="112" t="s">
        <v>226</v>
      </c>
      <c r="B19" s="110">
        <v>22265</v>
      </c>
      <c r="C19" s="110">
        <v>24311</v>
      </c>
    </row>
    <row r="20" spans="1:3" x14ac:dyDescent="0.35">
      <c r="A20" s="112" t="s">
        <v>227</v>
      </c>
      <c r="B20" s="110">
        <v>18215</v>
      </c>
      <c r="C20" s="110">
        <v>20653</v>
      </c>
    </row>
    <row r="21" spans="1:3" x14ac:dyDescent="0.35">
      <c r="A21" s="112" t="s">
        <v>228</v>
      </c>
      <c r="B21" s="110">
        <v>13111</v>
      </c>
      <c r="C21" s="110">
        <v>15688</v>
      </c>
    </row>
    <row r="22" spans="1:3" x14ac:dyDescent="0.35">
      <c r="A22" s="112" t="s">
        <v>229</v>
      </c>
      <c r="B22" s="110">
        <v>9844</v>
      </c>
      <c r="C22" s="110">
        <v>13392</v>
      </c>
    </row>
    <row r="23" spans="1:3" x14ac:dyDescent="0.35">
      <c r="A23" s="112" t="s">
        <v>230</v>
      </c>
      <c r="B23" s="110">
        <v>9201</v>
      </c>
      <c r="C23" s="110">
        <v>12962</v>
      </c>
    </row>
    <row r="24" spans="1:3" x14ac:dyDescent="0.35">
      <c r="A24" s="112" t="s">
        <v>231</v>
      </c>
      <c r="B24" s="110">
        <v>6625</v>
      </c>
      <c r="C24" s="110">
        <v>9856</v>
      </c>
    </row>
    <row r="25" spans="1:3" x14ac:dyDescent="0.35">
      <c r="A25" s="112" t="s">
        <v>232</v>
      </c>
      <c r="B25" s="110">
        <v>4240</v>
      </c>
      <c r="C25" s="110">
        <v>7964</v>
      </c>
    </row>
    <row r="26" spans="1:3" x14ac:dyDescent="0.35">
      <c r="A26" s="112" t="s">
        <v>233</v>
      </c>
      <c r="B26" s="110">
        <v>2207</v>
      </c>
      <c r="C26" s="110">
        <v>4825</v>
      </c>
    </row>
    <row r="27" spans="1:3" x14ac:dyDescent="0.35">
      <c r="A27" s="112" t="s">
        <v>234</v>
      </c>
      <c r="B27" s="110">
        <v>460</v>
      </c>
      <c r="C27" s="110">
        <v>1499</v>
      </c>
    </row>
    <row r="28" spans="1:3" x14ac:dyDescent="0.35">
      <c r="A28" s="113" t="s">
        <v>25</v>
      </c>
      <c r="B28" s="110">
        <v>289368</v>
      </c>
      <c r="C28" s="110">
        <v>321177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D13"/>
  <sheetViews>
    <sheetView topLeftCell="A13" workbookViewId="0">
      <selection sqref="A1:XFD1048576"/>
    </sheetView>
  </sheetViews>
  <sheetFormatPr baseColWidth="10" defaultColWidth="58.7265625" defaultRowHeight="102" customHeight="1" x14ac:dyDescent="0.35"/>
  <cols>
    <col min="1" max="2" width="58.7265625" style="4"/>
  </cols>
  <sheetData>
    <row r="1" spans="1:4" ht="102" customHeight="1" thickBot="1" x14ac:dyDescent="0.4">
      <c r="A1" s="46" t="s">
        <v>59</v>
      </c>
      <c r="B1" s="46" t="s">
        <v>60</v>
      </c>
      <c r="C1" s="47" t="s">
        <v>61</v>
      </c>
      <c r="D1" s="47" t="s">
        <v>62</v>
      </c>
    </row>
    <row r="2" spans="1:4" ht="102" customHeight="1" thickBot="1" x14ac:dyDescent="0.4">
      <c r="A2" s="36" t="s">
        <v>63</v>
      </c>
      <c r="B2" s="48" t="s">
        <v>64</v>
      </c>
      <c r="C2" s="49" t="s">
        <v>65</v>
      </c>
      <c r="D2" s="49">
        <v>89</v>
      </c>
    </row>
    <row r="3" spans="1:4" ht="102" customHeight="1" thickBot="1" x14ac:dyDescent="0.4">
      <c r="A3" s="36" t="s">
        <v>66</v>
      </c>
      <c r="B3" s="48" t="s">
        <v>64</v>
      </c>
      <c r="C3" s="49" t="s">
        <v>67</v>
      </c>
      <c r="D3" s="49">
        <v>45</v>
      </c>
    </row>
    <row r="4" spans="1:4" ht="102" customHeight="1" thickBot="1" x14ac:dyDescent="0.4">
      <c r="A4" s="36" t="s">
        <v>68</v>
      </c>
      <c r="B4" s="48" t="s">
        <v>69</v>
      </c>
      <c r="C4" s="49" t="s">
        <v>65</v>
      </c>
      <c r="D4" s="49">
        <v>88</v>
      </c>
    </row>
    <row r="5" spans="1:4" ht="102" customHeight="1" thickBot="1" x14ac:dyDescent="0.4">
      <c r="A5" s="36" t="s">
        <v>70</v>
      </c>
      <c r="B5" s="48" t="s">
        <v>71</v>
      </c>
      <c r="C5" s="49" t="s">
        <v>72</v>
      </c>
      <c r="D5" s="49">
        <v>13</v>
      </c>
    </row>
    <row r="6" spans="1:4" ht="102" customHeight="1" thickBot="1" x14ac:dyDescent="0.4">
      <c r="A6" s="36" t="s">
        <v>73</v>
      </c>
      <c r="B6" s="48" t="s">
        <v>74</v>
      </c>
      <c r="C6" s="49" t="s">
        <v>65</v>
      </c>
      <c r="D6" s="49">
        <v>9</v>
      </c>
    </row>
    <row r="7" spans="1:4" ht="102" customHeight="1" thickBot="1" x14ac:dyDescent="0.4">
      <c r="A7" s="36" t="s">
        <v>75</v>
      </c>
      <c r="B7" s="48" t="s">
        <v>76</v>
      </c>
      <c r="C7" s="49" t="s">
        <v>72</v>
      </c>
      <c r="D7" s="19"/>
    </row>
    <row r="8" spans="1:4" ht="102" customHeight="1" thickBot="1" x14ac:dyDescent="0.4">
      <c r="A8" s="36" t="s">
        <v>77</v>
      </c>
      <c r="B8" s="48" t="s">
        <v>78</v>
      </c>
      <c r="C8" s="49" t="s">
        <v>79</v>
      </c>
      <c r="D8" s="49">
        <v>9</v>
      </c>
    </row>
    <row r="9" spans="1:4" ht="102" customHeight="1" thickBot="1" x14ac:dyDescent="0.4">
      <c r="A9" s="36" t="s">
        <v>80</v>
      </c>
      <c r="B9" s="48" t="s">
        <v>81</v>
      </c>
      <c r="C9" s="49" t="s">
        <v>82</v>
      </c>
      <c r="D9" s="19"/>
    </row>
    <row r="10" spans="1:4" ht="102" customHeight="1" thickBot="1" x14ac:dyDescent="0.4">
      <c r="A10" s="36" t="s">
        <v>83</v>
      </c>
      <c r="B10" s="48" t="s">
        <v>84</v>
      </c>
      <c r="C10" s="49" t="s">
        <v>79</v>
      </c>
      <c r="D10" s="49">
        <v>57</v>
      </c>
    </row>
    <row r="11" spans="1:4" ht="102" customHeight="1" thickBot="1" x14ac:dyDescent="0.4">
      <c r="A11" s="36" t="s">
        <v>85</v>
      </c>
      <c r="B11" s="48" t="s">
        <v>86</v>
      </c>
      <c r="C11" s="49" t="s">
        <v>87</v>
      </c>
      <c r="D11" s="49">
        <v>92</v>
      </c>
    </row>
    <row r="12" spans="1:4" ht="102" customHeight="1" thickBot="1" x14ac:dyDescent="0.4">
      <c r="A12" s="36" t="s">
        <v>88</v>
      </c>
      <c r="B12" s="48" t="s">
        <v>89</v>
      </c>
      <c r="C12" s="49" t="s">
        <v>90</v>
      </c>
      <c r="D12" s="19"/>
    </row>
    <row r="13" spans="1:4" ht="102" customHeight="1" thickBot="1" x14ac:dyDescent="0.4">
      <c r="A13" s="36" t="s">
        <v>91</v>
      </c>
      <c r="B13" s="48" t="s">
        <v>92</v>
      </c>
      <c r="C13" s="49" t="s">
        <v>90</v>
      </c>
      <c r="D13" s="49">
        <v>6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5:C38"/>
  <sheetViews>
    <sheetView topLeftCell="A34" workbookViewId="0">
      <selection activeCell="A5" sqref="A5:C38"/>
    </sheetView>
  </sheetViews>
  <sheetFormatPr baseColWidth="10" defaultColWidth="11.453125" defaultRowHeight="14.5" x14ac:dyDescent="0.35"/>
  <cols>
    <col min="1" max="1" width="20.81640625" style="4" bestFit="1" customWidth="1"/>
    <col min="2" max="2" width="11.453125" style="5"/>
  </cols>
  <sheetData>
    <row r="5" spans="1:3" ht="18.5" x14ac:dyDescent="0.35">
      <c r="A5" s="50" t="s">
        <v>34</v>
      </c>
      <c r="B5"/>
    </row>
    <row r="6" spans="1:3" ht="15.5" thickBot="1" x14ac:dyDescent="0.4">
      <c r="A6" s="12"/>
      <c r="B6"/>
    </row>
    <row r="7" spans="1:3" ht="30.5" thickBot="1" x14ac:dyDescent="0.4">
      <c r="A7" s="51" t="s">
        <v>93</v>
      </c>
      <c r="B7" s="52">
        <v>2022</v>
      </c>
      <c r="C7" s="52">
        <v>2023</v>
      </c>
    </row>
    <row r="8" spans="1:3" ht="15" thickBot="1" x14ac:dyDescent="0.4">
      <c r="A8" s="9" t="s">
        <v>94</v>
      </c>
      <c r="B8" s="53">
        <v>1</v>
      </c>
      <c r="C8" s="53">
        <v>1</v>
      </c>
    </row>
    <row r="9" spans="1:3" ht="15" thickBot="1" x14ac:dyDescent="0.4">
      <c r="A9" s="9" t="s">
        <v>95</v>
      </c>
      <c r="B9" s="53">
        <v>1</v>
      </c>
      <c r="C9" s="53">
        <v>1</v>
      </c>
    </row>
    <row r="10" spans="1:3" ht="15" thickBot="1" x14ac:dyDescent="0.4">
      <c r="A10" s="9" t="s">
        <v>96</v>
      </c>
      <c r="B10" s="53">
        <v>4</v>
      </c>
      <c r="C10" s="53">
        <v>4</v>
      </c>
    </row>
    <row r="11" spans="1:3" ht="15" thickBot="1" x14ac:dyDescent="0.4">
      <c r="A11" s="9" t="s">
        <v>97</v>
      </c>
      <c r="B11" s="53">
        <v>2</v>
      </c>
      <c r="C11" s="53">
        <v>2</v>
      </c>
    </row>
    <row r="12" spans="1:3" ht="15" thickBot="1" x14ac:dyDescent="0.4">
      <c r="A12" s="9" t="s">
        <v>98</v>
      </c>
      <c r="B12" s="53">
        <v>5</v>
      </c>
      <c r="C12" s="53">
        <v>3</v>
      </c>
    </row>
    <row r="13" spans="1:3" ht="15" thickBot="1" x14ac:dyDescent="0.4">
      <c r="A13" s="9" t="s">
        <v>99</v>
      </c>
      <c r="B13" s="53">
        <v>1</v>
      </c>
      <c r="C13" s="53">
        <v>1</v>
      </c>
    </row>
    <row r="14" spans="1:3" ht="28.5" thickBot="1" x14ac:dyDescent="0.4">
      <c r="A14" s="9" t="s">
        <v>100</v>
      </c>
      <c r="B14" s="53">
        <v>2</v>
      </c>
      <c r="C14" s="53">
        <v>2</v>
      </c>
    </row>
    <row r="15" spans="1:3" ht="15" thickBot="1" x14ac:dyDescent="0.4">
      <c r="A15" s="80" t="s">
        <v>101</v>
      </c>
      <c r="B15" s="80"/>
      <c r="C15" s="80"/>
    </row>
    <row r="16" spans="1:3" ht="28.5" thickBot="1" x14ac:dyDescent="0.4">
      <c r="A16" s="9" t="s">
        <v>102</v>
      </c>
      <c r="B16" s="54">
        <v>1019</v>
      </c>
      <c r="C16" s="54">
        <v>1016</v>
      </c>
    </row>
    <row r="17" spans="1:3" ht="15" thickBot="1" x14ac:dyDescent="0.4">
      <c r="A17" s="80" t="s">
        <v>103</v>
      </c>
      <c r="B17" s="80"/>
      <c r="C17" s="80"/>
    </row>
    <row r="18" spans="1:3" ht="15" thickBot="1" x14ac:dyDescent="0.4">
      <c r="A18" s="9" t="s">
        <v>104</v>
      </c>
      <c r="B18" s="54">
        <v>1471</v>
      </c>
      <c r="C18" s="54">
        <v>1517</v>
      </c>
    </row>
    <row r="19" spans="1:3" ht="15" thickBot="1" x14ac:dyDescent="0.4">
      <c r="A19" s="9" t="s">
        <v>105</v>
      </c>
      <c r="B19" s="53">
        <v>4</v>
      </c>
      <c r="C19" s="53">
        <v>4</v>
      </c>
    </row>
    <row r="20" spans="1:3" ht="28.5" thickBot="1" x14ac:dyDescent="0.4">
      <c r="A20" s="9" t="s">
        <v>106</v>
      </c>
      <c r="B20" s="53">
        <v>30</v>
      </c>
      <c r="C20" s="53">
        <v>38</v>
      </c>
    </row>
    <row r="21" spans="1:3" ht="28.5" thickBot="1" x14ac:dyDescent="0.4">
      <c r="A21" s="9" t="s">
        <v>107</v>
      </c>
      <c r="B21" s="53">
        <v>289</v>
      </c>
      <c r="C21" s="53">
        <v>358</v>
      </c>
    </row>
    <row r="22" spans="1:3" ht="28.5" thickBot="1" x14ac:dyDescent="0.4">
      <c r="A22" s="9" t="s">
        <v>108</v>
      </c>
      <c r="B22" s="53">
        <v>974</v>
      </c>
      <c r="C22" s="53">
        <v>1028</v>
      </c>
    </row>
    <row r="23" spans="1:3" ht="42.5" thickBot="1" x14ac:dyDescent="0.4">
      <c r="A23" s="9" t="s">
        <v>109</v>
      </c>
      <c r="B23" s="53">
        <v>14</v>
      </c>
      <c r="C23" s="53">
        <v>25</v>
      </c>
    </row>
    <row r="24" spans="1:3" ht="28.5" thickBot="1" x14ac:dyDescent="0.4">
      <c r="A24" s="9" t="s">
        <v>110</v>
      </c>
      <c r="B24" s="53">
        <v>41</v>
      </c>
      <c r="C24" s="53">
        <v>43</v>
      </c>
    </row>
    <row r="25" spans="1:3" ht="15" thickBot="1" x14ac:dyDescent="0.4">
      <c r="A25" s="80" t="s">
        <v>111</v>
      </c>
      <c r="B25" s="80"/>
      <c r="C25" s="80"/>
    </row>
    <row r="26" spans="1:3" ht="42.5" thickBot="1" x14ac:dyDescent="0.4">
      <c r="A26" s="9" t="s">
        <v>112</v>
      </c>
      <c r="B26" s="53">
        <v>48</v>
      </c>
      <c r="C26" s="53">
        <v>49</v>
      </c>
    </row>
    <row r="27" spans="1:3" ht="42.5" thickBot="1" x14ac:dyDescent="0.4">
      <c r="A27" s="9" t="s">
        <v>113</v>
      </c>
      <c r="B27" s="53">
        <v>51</v>
      </c>
      <c r="C27" s="53">
        <v>49</v>
      </c>
    </row>
    <row r="28" spans="1:3" ht="15" thickBot="1" x14ac:dyDescent="0.4">
      <c r="A28" s="9" t="s">
        <v>114</v>
      </c>
      <c r="B28" s="53">
        <v>53</v>
      </c>
      <c r="C28" s="53">
        <v>49</v>
      </c>
    </row>
    <row r="29" spans="1:3" ht="28.5" thickBot="1" x14ac:dyDescent="0.4">
      <c r="A29" s="9" t="s">
        <v>115</v>
      </c>
      <c r="B29" s="53">
        <v>501</v>
      </c>
      <c r="C29" s="53">
        <v>502</v>
      </c>
    </row>
    <row r="30" spans="1:3" ht="15" thickBot="1" x14ac:dyDescent="0.4">
      <c r="A30" s="9" t="s">
        <v>116</v>
      </c>
      <c r="B30" s="53">
        <v>412</v>
      </c>
      <c r="C30" s="53">
        <v>410</v>
      </c>
    </row>
    <row r="31" spans="1:3" ht="15" thickBot="1" x14ac:dyDescent="0.4">
      <c r="A31" s="9" t="s">
        <v>117</v>
      </c>
      <c r="B31" s="53">
        <v>158</v>
      </c>
      <c r="C31" s="53">
        <v>157</v>
      </c>
    </row>
    <row r="32" spans="1:3" ht="28.5" thickBot="1" x14ac:dyDescent="0.4">
      <c r="A32" s="9" t="s">
        <v>118</v>
      </c>
      <c r="B32" s="53">
        <v>153</v>
      </c>
      <c r="C32" s="53">
        <v>151</v>
      </c>
    </row>
    <row r="33" spans="1:3" ht="15" thickBot="1" x14ac:dyDescent="0.4">
      <c r="A33" s="81" t="s">
        <v>119</v>
      </c>
      <c r="B33" s="81"/>
      <c r="C33" s="81"/>
    </row>
    <row r="34" spans="1:3" ht="28.5" thickBot="1" x14ac:dyDescent="0.4">
      <c r="A34" s="9" t="s">
        <v>120</v>
      </c>
      <c r="B34" s="53">
        <v>427</v>
      </c>
      <c r="C34" s="53">
        <v>439</v>
      </c>
    </row>
    <row r="35" spans="1:3" ht="42.5" thickBot="1" x14ac:dyDescent="0.4">
      <c r="A35" s="9" t="s">
        <v>121</v>
      </c>
      <c r="B35" s="53">
        <v>36</v>
      </c>
      <c r="C35" s="53">
        <v>40</v>
      </c>
    </row>
    <row r="36" spans="1:3" ht="28.5" thickBot="1" x14ac:dyDescent="0.4">
      <c r="A36" s="9" t="s">
        <v>122</v>
      </c>
      <c r="B36" s="53">
        <v>14</v>
      </c>
      <c r="C36" s="53">
        <v>16</v>
      </c>
    </row>
    <row r="37" spans="1:3" ht="15.5" thickBot="1" x14ac:dyDescent="0.4">
      <c r="A37" s="55" t="s">
        <v>25</v>
      </c>
      <c r="B37" s="56">
        <v>5874</v>
      </c>
      <c r="C37" s="57">
        <v>5905</v>
      </c>
    </row>
    <row r="38" spans="1:3" ht="25" x14ac:dyDescent="0.35">
      <c r="A38" s="20" t="s">
        <v>123</v>
      </c>
      <c r="B38"/>
    </row>
  </sheetData>
  <mergeCells count="4">
    <mergeCell ref="A15:C15"/>
    <mergeCell ref="A17:C17"/>
    <mergeCell ref="A25:C25"/>
    <mergeCell ref="A33:C3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31"/>
  <sheetViews>
    <sheetView topLeftCell="A52" workbookViewId="0">
      <selection activeCell="C26" sqref="C26"/>
    </sheetView>
  </sheetViews>
  <sheetFormatPr baseColWidth="10" defaultColWidth="11.453125" defaultRowHeight="14.5" x14ac:dyDescent="0.35"/>
  <cols>
    <col min="1" max="1" width="22.26953125" bestFit="1" customWidth="1"/>
  </cols>
  <sheetData>
    <row r="1" spans="1:3" ht="18.5" x14ac:dyDescent="0.35">
      <c r="A1" s="58" t="s">
        <v>124</v>
      </c>
    </row>
    <row r="2" spans="1:3" ht="15" thickBot="1" x14ac:dyDescent="0.4">
      <c r="A2" s="59"/>
    </row>
    <row r="3" spans="1:3" ht="15.5" thickBot="1" x14ac:dyDescent="0.4">
      <c r="A3" s="60" t="s">
        <v>125</v>
      </c>
      <c r="B3" s="61">
        <v>2022</v>
      </c>
      <c r="C3" s="61">
        <v>2023</v>
      </c>
    </row>
    <row r="4" spans="1:3" ht="15" thickBot="1" x14ac:dyDescent="0.4">
      <c r="A4" s="62" t="s">
        <v>126</v>
      </c>
      <c r="B4" s="63">
        <v>892</v>
      </c>
      <c r="C4" s="63">
        <v>879</v>
      </c>
    </row>
    <row r="5" spans="1:3" ht="15" thickBot="1" x14ac:dyDescent="0.4">
      <c r="A5" s="62" t="s">
        <v>127</v>
      </c>
      <c r="B5" s="63">
        <v>780</v>
      </c>
      <c r="C5" s="63">
        <v>789</v>
      </c>
    </row>
    <row r="6" spans="1:3" ht="15" thickBot="1" x14ac:dyDescent="0.4">
      <c r="A6" s="64" t="s">
        <v>128</v>
      </c>
      <c r="B6" s="65"/>
      <c r="C6" s="66"/>
    </row>
    <row r="7" spans="1:3" ht="15" thickBot="1" x14ac:dyDescent="0.4">
      <c r="A7" s="62" t="s">
        <v>129</v>
      </c>
      <c r="B7" s="63">
        <v>45</v>
      </c>
      <c r="C7" s="63">
        <v>45</v>
      </c>
    </row>
    <row r="8" spans="1:3" ht="15" thickBot="1" x14ac:dyDescent="0.4">
      <c r="A8" s="67" t="s">
        <v>130</v>
      </c>
      <c r="B8" s="66"/>
      <c r="C8" s="66"/>
    </row>
    <row r="9" spans="1:3" ht="15" thickBot="1" x14ac:dyDescent="0.4">
      <c r="A9" s="62" t="s">
        <v>131</v>
      </c>
      <c r="B9" s="63">
        <v>225</v>
      </c>
      <c r="C9" s="63">
        <v>225</v>
      </c>
    </row>
    <row r="10" spans="1:3" ht="25.5" thickBot="1" x14ac:dyDescent="0.4">
      <c r="A10" s="62" t="s">
        <v>132</v>
      </c>
      <c r="B10" s="63">
        <v>65</v>
      </c>
      <c r="C10" s="63">
        <v>65</v>
      </c>
    </row>
    <row r="11" spans="1:3" ht="15" thickBot="1" x14ac:dyDescent="0.4">
      <c r="A11" s="67" t="s">
        <v>133</v>
      </c>
      <c r="B11" s="66"/>
      <c r="C11" s="66"/>
    </row>
    <row r="12" spans="1:3" ht="15" thickBot="1" x14ac:dyDescent="0.4">
      <c r="A12" s="62" t="s">
        <v>134</v>
      </c>
      <c r="B12" s="63">
        <v>31</v>
      </c>
      <c r="C12" s="63">
        <v>31</v>
      </c>
    </row>
    <row r="13" spans="1:3" ht="15" thickBot="1" x14ac:dyDescent="0.4">
      <c r="A13" s="62" t="s">
        <v>135</v>
      </c>
      <c r="B13" s="63">
        <v>21</v>
      </c>
      <c r="C13" s="63">
        <v>21</v>
      </c>
    </row>
    <row r="14" spans="1:3" ht="15" thickBot="1" x14ac:dyDescent="0.4">
      <c r="A14" s="62" t="s">
        <v>136</v>
      </c>
      <c r="B14" s="63">
        <v>48</v>
      </c>
      <c r="C14" s="63">
        <v>48</v>
      </c>
    </row>
    <row r="15" spans="1:3" ht="15" thickBot="1" x14ac:dyDescent="0.4">
      <c r="A15" s="62" t="s">
        <v>137</v>
      </c>
      <c r="B15" s="63">
        <v>45</v>
      </c>
      <c r="C15" s="63">
        <v>45</v>
      </c>
    </row>
    <row r="16" spans="1:3" ht="15" thickBot="1" x14ac:dyDescent="0.4">
      <c r="A16" s="67" t="s">
        <v>138</v>
      </c>
      <c r="B16" s="66"/>
      <c r="C16" s="66"/>
    </row>
    <row r="17" spans="1:3" ht="15" thickBot="1" x14ac:dyDescent="0.4">
      <c r="A17" s="62" t="s">
        <v>139</v>
      </c>
      <c r="B17" s="63">
        <v>23</v>
      </c>
      <c r="C17" s="63">
        <v>23</v>
      </c>
    </row>
    <row r="18" spans="1:3" ht="15" thickBot="1" x14ac:dyDescent="0.4">
      <c r="A18" s="67" t="s">
        <v>140</v>
      </c>
      <c r="B18" s="66"/>
      <c r="C18" s="66"/>
    </row>
    <row r="19" spans="1:3" ht="15" thickBot="1" x14ac:dyDescent="0.4">
      <c r="A19" s="62" t="s">
        <v>141</v>
      </c>
      <c r="B19" s="63">
        <v>3</v>
      </c>
      <c r="C19" s="63">
        <v>3</v>
      </c>
    </row>
    <row r="20" spans="1:3" ht="15" thickBot="1" x14ac:dyDescent="0.4">
      <c r="A20" s="62" t="s">
        <v>142</v>
      </c>
      <c r="B20" s="63">
        <v>6</v>
      </c>
      <c r="C20" s="63">
        <v>6</v>
      </c>
    </row>
    <row r="21" spans="1:3" ht="15" thickBot="1" x14ac:dyDescent="0.4">
      <c r="A21" s="62" t="s">
        <v>143</v>
      </c>
      <c r="B21" s="63">
        <v>3</v>
      </c>
      <c r="C21" s="63">
        <v>3</v>
      </c>
    </row>
    <row r="22" spans="1:3" ht="25.5" thickBot="1" x14ac:dyDescent="0.4">
      <c r="A22" s="62" t="s">
        <v>144</v>
      </c>
      <c r="B22" s="63">
        <v>7</v>
      </c>
      <c r="C22" s="63">
        <v>7</v>
      </c>
    </row>
    <row r="23" spans="1:3" ht="25.5" thickBot="1" x14ac:dyDescent="0.4">
      <c r="A23" s="62" t="s">
        <v>145</v>
      </c>
      <c r="B23" s="63">
        <v>2</v>
      </c>
      <c r="C23" s="63">
        <v>2</v>
      </c>
    </row>
    <row r="24" spans="1:3" ht="15" thickBot="1" x14ac:dyDescent="0.4">
      <c r="A24" s="62" t="s">
        <v>146</v>
      </c>
      <c r="B24" s="63">
        <v>29</v>
      </c>
      <c r="C24" s="63">
        <v>29</v>
      </c>
    </row>
    <row r="25" spans="1:3" ht="25.5" thickBot="1" x14ac:dyDescent="0.4">
      <c r="A25" s="62" t="s">
        <v>147</v>
      </c>
      <c r="B25" s="63">
        <v>16</v>
      </c>
      <c r="C25" s="63">
        <v>16</v>
      </c>
    </row>
    <row r="26" spans="1:3" ht="15" thickBot="1" x14ac:dyDescent="0.4">
      <c r="A26" s="62" t="s">
        <v>148</v>
      </c>
      <c r="B26" s="63">
        <v>4</v>
      </c>
      <c r="C26" s="63">
        <v>3</v>
      </c>
    </row>
    <row r="27" spans="1:3" x14ac:dyDescent="0.35">
      <c r="A27" s="20" t="s">
        <v>149</v>
      </c>
    </row>
    <row r="28" spans="1:3" ht="88.5" x14ac:dyDescent="0.35">
      <c r="A28" s="68" t="s">
        <v>150</v>
      </c>
    </row>
    <row r="29" spans="1:3" ht="137.5" x14ac:dyDescent="0.35">
      <c r="A29" s="20" t="s">
        <v>151</v>
      </c>
    </row>
    <row r="30" spans="1:3" ht="50" x14ac:dyDescent="0.35">
      <c r="A30" s="20" t="s">
        <v>152</v>
      </c>
    </row>
    <row r="31" spans="1:3" ht="163.5" x14ac:dyDescent="0.35">
      <c r="A31" s="68" t="s">
        <v>153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C32"/>
  <sheetViews>
    <sheetView tabSelected="1" topLeftCell="A10" workbookViewId="0">
      <selection activeCell="C17" sqref="C17:C31"/>
    </sheetView>
  </sheetViews>
  <sheetFormatPr baseColWidth="10" defaultColWidth="11.453125" defaultRowHeight="14.5" x14ac:dyDescent="0.35"/>
  <cols>
    <col min="1" max="1" width="17.1796875" customWidth="1"/>
  </cols>
  <sheetData>
    <row r="1" spans="1:3" ht="15.5" thickBot="1" x14ac:dyDescent="0.4">
      <c r="A1" s="38"/>
    </row>
    <row r="2" spans="1:3" ht="30.5" thickBot="1" x14ac:dyDescent="0.4">
      <c r="A2" s="69" t="s">
        <v>154</v>
      </c>
      <c r="B2" s="70">
        <v>2022</v>
      </c>
      <c r="C2" s="70">
        <v>2023</v>
      </c>
    </row>
    <row r="3" spans="1:3" ht="25.5" thickBot="1" x14ac:dyDescent="0.4">
      <c r="A3" s="62" t="s">
        <v>155</v>
      </c>
      <c r="B3" s="53">
        <v>1</v>
      </c>
      <c r="C3" s="53">
        <v>1</v>
      </c>
    </row>
    <row r="4" spans="1:3" ht="15" thickBot="1" x14ac:dyDescent="0.4">
      <c r="A4" s="62" t="s">
        <v>156</v>
      </c>
      <c r="B4" s="53">
        <v>4</v>
      </c>
      <c r="C4" s="53">
        <v>4</v>
      </c>
    </row>
    <row r="5" spans="1:3" ht="15" thickBot="1" x14ac:dyDescent="0.4">
      <c r="A5" s="62" t="s">
        <v>157</v>
      </c>
      <c r="B5" s="53">
        <v>1</v>
      </c>
      <c r="C5" s="53">
        <v>1</v>
      </c>
    </row>
    <row r="6" spans="1:3" ht="15" thickBot="1" x14ac:dyDescent="0.4">
      <c r="A6" s="62" t="s">
        <v>158</v>
      </c>
      <c r="B6" s="53">
        <v>1</v>
      </c>
      <c r="C6" s="53">
        <v>1</v>
      </c>
    </row>
    <row r="7" spans="1:3" ht="15" thickBot="1" x14ac:dyDescent="0.4">
      <c r="A7" s="62" t="s">
        <v>159</v>
      </c>
      <c r="B7" s="53">
        <v>1</v>
      </c>
      <c r="C7" s="53">
        <v>1</v>
      </c>
    </row>
    <row r="8" spans="1:3" ht="15" thickBot="1" x14ac:dyDescent="0.4">
      <c r="A8" s="62" t="s">
        <v>160</v>
      </c>
      <c r="B8" s="53">
        <v>1</v>
      </c>
      <c r="C8" s="53">
        <v>1</v>
      </c>
    </row>
    <row r="9" spans="1:3" ht="15" thickBot="1" x14ac:dyDescent="0.4">
      <c r="A9" s="62" t="s">
        <v>161</v>
      </c>
      <c r="B9" s="53">
        <v>2</v>
      </c>
      <c r="C9" s="53">
        <v>2</v>
      </c>
    </row>
    <row r="10" spans="1:3" ht="25.5" thickBot="1" x14ac:dyDescent="0.4">
      <c r="A10" s="62" t="s">
        <v>162</v>
      </c>
      <c r="B10" s="53">
        <v>3</v>
      </c>
      <c r="C10" s="53">
        <v>3</v>
      </c>
    </row>
    <row r="11" spans="1:3" ht="25.5" thickBot="1" x14ac:dyDescent="0.4">
      <c r="A11" s="62" t="s">
        <v>163</v>
      </c>
      <c r="B11" s="53">
        <v>2</v>
      </c>
      <c r="C11" s="53">
        <v>2</v>
      </c>
    </row>
    <row r="12" spans="1:3" x14ac:dyDescent="0.35">
      <c r="A12" s="20" t="s">
        <v>164</v>
      </c>
    </row>
    <row r="13" spans="1:3" x14ac:dyDescent="0.35">
      <c r="A13" s="37"/>
    </row>
    <row r="14" spans="1:3" x14ac:dyDescent="0.35">
      <c r="A14" s="71"/>
    </row>
    <row r="15" spans="1:3" ht="15" thickBot="1" x14ac:dyDescent="0.4"/>
    <row r="16" spans="1:3" ht="15.5" thickBot="1" x14ac:dyDescent="0.4">
      <c r="A16" s="69" t="s">
        <v>165</v>
      </c>
      <c r="B16" s="70">
        <v>2022</v>
      </c>
      <c r="C16" s="70">
        <v>2023</v>
      </c>
    </row>
    <row r="17" spans="1:3" ht="25.5" thickBot="1" x14ac:dyDescent="0.4">
      <c r="A17" s="62" t="s">
        <v>166</v>
      </c>
      <c r="B17" s="53">
        <v>21</v>
      </c>
      <c r="C17" s="53">
        <v>21</v>
      </c>
    </row>
    <row r="18" spans="1:3" ht="15" thickBot="1" x14ac:dyDescent="0.4">
      <c r="A18" s="62" t="s">
        <v>167</v>
      </c>
      <c r="B18" s="53">
        <v>8</v>
      </c>
      <c r="C18" s="53">
        <v>8</v>
      </c>
    </row>
    <row r="19" spans="1:3" ht="15" thickBot="1" x14ac:dyDescent="0.4">
      <c r="A19" s="62" t="s">
        <v>168</v>
      </c>
      <c r="B19" s="53">
        <v>5</v>
      </c>
      <c r="C19" s="53">
        <v>5</v>
      </c>
    </row>
    <row r="20" spans="1:3" ht="25.5" thickBot="1" x14ac:dyDescent="0.4">
      <c r="A20" s="62" t="s">
        <v>169</v>
      </c>
      <c r="B20" s="53">
        <v>21</v>
      </c>
      <c r="C20" s="53">
        <v>21</v>
      </c>
    </row>
    <row r="21" spans="1:3" ht="15" thickBot="1" x14ac:dyDescent="0.4">
      <c r="A21" s="62" t="s">
        <v>170</v>
      </c>
      <c r="B21" s="53">
        <v>5</v>
      </c>
      <c r="C21" s="53">
        <v>5</v>
      </c>
    </row>
    <row r="22" spans="1:3" ht="15" thickBot="1" x14ac:dyDescent="0.4">
      <c r="A22" s="62" t="s">
        <v>171</v>
      </c>
      <c r="B22" s="53">
        <v>6</v>
      </c>
      <c r="C22" s="53">
        <v>6</v>
      </c>
    </row>
    <row r="23" spans="1:3" ht="25.5" thickBot="1" x14ac:dyDescent="0.4">
      <c r="A23" s="62" t="s">
        <v>172</v>
      </c>
      <c r="B23" s="53">
        <v>11</v>
      </c>
      <c r="C23" s="53">
        <v>11</v>
      </c>
    </row>
    <row r="24" spans="1:3" ht="25.5" thickBot="1" x14ac:dyDescent="0.4">
      <c r="A24" s="62" t="s">
        <v>173</v>
      </c>
      <c r="B24" s="53">
        <v>12</v>
      </c>
      <c r="C24" s="53">
        <v>12</v>
      </c>
    </row>
    <row r="25" spans="1:3" ht="15" thickBot="1" x14ac:dyDescent="0.4">
      <c r="A25" s="62" t="s">
        <v>174</v>
      </c>
      <c r="B25" s="53">
        <v>3</v>
      </c>
      <c r="C25" s="53">
        <v>3</v>
      </c>
    </row>
    <row r="26" spans="1:3" ht="25.5" thickBot="1" x14ac:dyDescent="0.4">
      <c r="A26" s="62" t="s">
        <v>175</v>
      </c>
      <c r="B26" s="53">
        <v>4</v>
      </c>
      <c r="C26" s="53">
        <v>4</v>
      </c>
    </row>
    <row r="27" spans="1:3" ht="15" thickBot="1" x14ac:dyDescent="0.4">
      <c r="A27" s="62" t="s">
        <v>176</v>
      </c>
      <c r="B27" s="53">
        <v>2</v>
      </c>
      <c r="C27" s="53">
        <v>2</v>
      </c>
    </row>
    <row r="28" spans="1:3" ht="15" thickBot="1" x14ac:dyDescent="0.4">
      <c r="A28" s="62" t="s">
        <v>177</v>
      </c>
      <c r="B28" s="53">
        <v>2</v>
      </c>
      <c r="C28" s="53">
        <v>2</v>
      </c>
    </row>
    <row r="29" spans="1:3" ht="25.5" thickBot="1" x14ac:dyDescent="0.4">
      <c r="A29" s="62" t="s">
        <v>178</v>
      </c>
      <c r="B29" s="53">
        <v>1</v>
      </c>
      <c r="C29" s="53">
        <v>1</v>
      </c>
    </row>
    <row r="30" spans="1:3" ht="15" thickBot="1" x14ac:dyDescent="0.4">
      <c r="A30" s="62" t="s">
        <v>179</v>
      </c>
      <c r="B30" s="53">
        <v>1</v>
      </c>
      <c r="C30" s="53">
        <v>1</v>
      </c>
    </row>
    <row r="31" spans="1:3" ht="15" thickBot="1" x14ac:dyDescent="0.4">
      <c r="A31" s="62" t="s">
        <v>180</v>
      </c>
      <c r="B31" s="53">
        <v>2</v>
      </c>
      <c r="C31" s="53">
        <v>2</v>
      </c>
    </row>
    <row r="32" spans="1:3" x14ac:dyDescent="0.35">
      <c r="A32" s="20" t="s">
        <v>164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860658-2ee9-4fba-9b87-703aa3819891" xsi:nil="true"/>
    <lcf76f155ced4ddcb4097134ff3c332f xmlns="82502778-d9ae-4922-8522-5ddf635351c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3A3EF1E45B372498A5EC7E689FA1D58" ma:contentTypeVersion="15" ma:contentTypeDescription="Crear nuevo documento." ma:contentTypeScope="" ma:versionID="66fa7734a604846a4b314add7a3192a1">
  <xsd:schema xmlns:xsd="http://www.w3.org/2001/XMLSchema" xmlns:xs="http://www.w3.org/2001/XMLSchema" xmlns:p="http://schemas.microsoft.com/office/2006/metadata/properties" xmlns:ns2="82502778-d9ae-4922-8522-5ddf635351c9" xmlns:ns3="9a860658-2ee9-4fba-9b87-703aa3819891" targetNamespace="http://schemas.microsoft.com/office/2006/metadata/properties" ma:root="true" ma:fieldsID="93b90d8a2ca3761c7056d3cdffe76f8c" ns2:_="" ns3:_="">
    <xsd:import namespace="82502778-d9ae-4922-8522-5ddf635351c9"/>
    <xsd:import namespace="9a860658-2ee9-4fba-9b87-703aa3819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502778-d9ae-4922-8522-5ddf63535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Etiquetas de imagen" ma:readOnly="false" ma:fieldId="{5cf76f15-5ced-4ddc-b409-7134ff3c332f}" ma:taxonomyMulti="true" ma:sspId="f6a6488a-54df-425c-be80-a6bf39aec3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60658-2ee9-4fba-9b87-703aa3819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95a9f2fe-62a0-4ebe-9401-ec23839c4c77}" ma:internalName="TaxCatchAll" ma:showField="CatchAllData" ma:web="9a860658-2ee9-4fba-9b87-703aa381989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2CE74A-B060-47F0-BCC0-7C25A9FD280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C7F29A2-51C7-4984-99A0-1248F0394606}">
  <ds:schemaRefs>
    <ds:schemaRef ds:uri="http://schemas.microsoft.com/office/2006/metadata/properties"/>
    <ds:schemaRef ds:uri="http://schemas.microsoft.com/office/infopath/2007/PartnerControls"/>
    <ds:schemaRef ds:uri="9a860658-2ee9-4fba-9b87-703aa3819891"/>
    <ds:schemaRef ds:uri="82502778-d9ae-4922-8522-5ddf635351c9"/>
  </ds:schemaRefs>
</ds:datastoreItem>
</file>

<file path=customXml/itemProps3.xml><?xml version="1.0" encoding="utf-8"?>
<ds:datastoreItem xmlns:ds="http://schemas.openxmlformats.org/officeDocument/2006/customXml" ds:itemID="{BDC46357-39B5-4B26-8527-B9EFFCD0AD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2502778-d9ae-4922-8522-5ddf635351c9"/>
    <ds:schemaRef ds:uri="9a860658-2ee9-4fba-9b87-703aa3819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 </vt:lpstr>
      <vt:lpstr>2023 en Cifras HURYC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2024-09-16T16:32:31Z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0x01010033A3EF1E45B372498A5EC7E689FA1D58</vt:lpwstr>
  </property>
  <property fmtid="{D5CDD505-2E9C-101B-9397-08002B2CF9AE}" pid="3" name="MediaServiceImageTags">
    <vt:lpwstr/>
  </property>
</Properties>
</file>